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" sheetId="2" r:id="rId1"/>
    <sheet name="3" sheetId="3" r:id="rId2"/>
    <sheet name="4" sheetId="4" r:id="rId3"/>
  </sheets>
  <calcPr calcId="125725"/>
</workbook>
</file>

<file path=xl/calcChain.xml><?xml version="1.0" encoding="utf-8"?>
<calcChain xmlns="http://schemas.openxmlformats.org/spreadsheetml/2006/main">
  <c r="E72" i="4"/>
  <c r="E78"/>
  <c r="E77"/>
  <c r="E68"/>
  <c r="E69"/>
  <c r="E67"/>
  <c r="D91" i="2"/>
  <c r="E91"/>
  <c r="F91"/>
  <c r="G91"/>
  <c r="H91"/>
  <c r="I91"/>
  <c r="J91"/>
  <c r="K91"/>
  <c r="L91"/>
  <c r="M91"/>
  <c r="C91"/>
  <c r="M76"/>
  <c r="M64"/>
  <c r="D54" i="4"/>
  <c r="C54"/>
  <c r="E38"/>
  <c r="D36"/>
  <c r="C36"/>
  <c r="E24"/>
  <c r="M75" i="2"/>
  <c r="M65"/>
  <c r="E66" i="4"/>
  <c r="D82"/>
  <c r="E30" i="3"/>
  <c r="F30"/>
  <c r="F36" s="1"/>
  <c r="G30"/>
  <c r="H30"/>
  <c r="H36" s="1"/>
  <c r="I30"/>
  <c r="J30"/>
  <c r="K30"/>
  <c r="L30"/>
  <c r="L36" s="1"/>
  <c r="M30"/>
  <c r="D29"/>
  <c r="D30" s="1"/>
  <c r="M68" i="2"/>
  <c r="M63"/>
  <c r="C82"/>
  <c r="C83" s="1"/>
  <c r="H78"/>
  <c r="M18"/>
  <c r="M73"/>
  <c r="E16" i="4"/>
  <c r="E17" s="1"/>
  <c r="E93"/>
  <c r="E94"/>
  <c r="E95"/>
  <c r="E92"/>
  <c r="E85"/>
  <c r="E86"/>
  <c r="E87"/>
  <c r="E84"/>
  <c r="E65"/>
  <c r="E70"/>
  <c r="E71"/>
  <c r="E73"/>
  <c r="E74"/>
  <c r="E75"/>
  <c r="E76"/>
  <c r="E79"/>
  <c r="E80"/>
  <c r="E81"/>
  <c r="E62"/>
  <c r="E61"/>
  <c r="E56"/>
  <c r="E57" s="1"/>
  <c r="E40"/>
  <c r="E41"/>
  <c r="E42"/>
  <c r="E43"/>
  <c r="E44"/>
  <c r="E45"/>
  <c r="E46"/>
  <c r="E47"/>
  <c r="E48"/>
  <c r="E49"/>
  <c r="E50"/>
  <c r="E51"/>
  <c r="E52"/>
  <c r="E53"/>
  <c r="E39"/>
  <c r="E26"/>
  <c r="E27"/>
  <c r="E28"/>
  <c r="E29"/>
  <c r="E30"/>
  <c r="E31"/>
  <c r="E32"/>
  <c r="E33"/>
  <c r="E34"/>
  <c r="E35"/>
  <c r="E25"/>
  <c r="E20"/>
  <c r="E21"/>
  <c r="E19"/>
  <c r="E12"/>
  <c r="E13"/>
  <c r="E11"/>
  <c r="D96"/>
  <c r="D88"/>
  <c r="D57"/>
  <c r="D14"/>
  <c r="C96"/>
  <c r="C88"/>
  <c r="C82"/>
  <c r="C63"/>
  <c r="C57"/>
  <c r="C22"/>
  <c r="C17"/>
  <c r="C14"/>
  <c r="E82" i="2"/>
  <c r="F82"/>
  <c r="G82"/>
  <c r="H82"/>
  <c r="D78"/>
  <c r="E78"/>
  <c r="F78"/>
  <c r="G78"/>
  <c r="K78"/>
  <c r="K83" s="1"/>
  <c r="L78"/>
  <c r="L83" s="1"/>
  <c r="E60"/>
  <c r="F51"/>
  <c r="G51"/>
  <c r="H51"/>
  <c r="I51"/>
  <c r="F34"/>
  <c r="F55" s="1"/>
  <c r="G34"/>
  <c r="G55" s="1"/>
  <c r="H34"/>
  <c r="I34"/>
  <c r="I55" s="1"/>
  <c r="J34"/>
  <c r="J55" s="1"/>
  <c r="E21"/>
  <c r="E40" i="3"/>
  <c r="F40"/>
  <c r="G40"/>
  <c r="H40"/>
  <c r="I40"/>
  <c r="J40"/>
  <c r="K40"/>
  <c r="L40"/>
  <c r="M40"/>
  <c r="E36"/>
  <c r="D17"/>
  <c r="D14"/>
  <c r="M87" i="2"/>
  <c r="M88"/>
  <c r="M89"/>
  <c r="M86"/>
  <c r="M81"/>
  <c r="M80"/>
  <c r="M62"/>
  <c r="M66"/>
  <c r="M67"/>
  <c r="M69"/>
  <c r="M70"/>
  <c r="M71"/>
  <c r="M72"/>
  <c r="M74"/>
  <c r="M77"/>
  <c r="M59"/>
  <c r="M58"/>
  <c r="H54"/>
  <c r="M53"/>
  <c r="M54" s="1"/>
  <c r="M36"/>
  <c r="M38"/>
  <c r="M39"/>
  <c r="M40"/>
  <c r="M41"/>
  <c r="M42"/>
  <c r="M43"/>
  <c r="M44"/>
  <c r="M45"/>
  <c r="M46"/>
  <c r="M47"/>
  <c r="M48"/>
  <c r="M49"/>
  <c r="M50"/>
  <c r="M37"/>
  <c r="M24"/>
  <c r="M25"/>
  <c r="M26"/>
  <c r="M27"/>
  <c r="M28"/>
  <c r="M29"/>
  <c r="M30"/>
  <c r="M31"/>
  <c r="M32"/>
  <c r="M33"/>
  <c r="M23"/>
  <c r="M19"/>
  <c r="M20"/>
  <c r="M15"/>
  <c r="M16" s="1"/>
  <c r="M12"/>
  <c r="M11"/>
  <c r="D39" i="3"/>
  <c r="M35"/>
  <c r="L35"/>
  <c r="K35"/>
  <c r="J35"/>
  <c r="I35"/>
  <c r="H35"/>
  <c r="G35"/>
  <c r="F35"/>
  <c r="E35"/>
  <c r="D34"/>
  <c r="D33"/>
  <c r="D32"/>
  <c r="M36"/>
  <c r="K36"/>
  <c r="J36"/>
  <c r="I36"/>
  <c r="D28"/>
  <c r="H21"/>
  <c r="G21"/>
  <c r="F21"/>
  <c r="D20"/>
  <c r="M18"/>
  <c r="L18"/>
  <c r="K18"/>
  <c r="J18"/>
  <c r="I18"/>
  <c r="H18"/>
  <c r="G18"/>
  <c r="F18"/>
  <c r="M15"/>
  <c r="M22" s="1"/>
  <c r="L15"/>
  <c r="K15"/>
  <c r="K22" s="1"/>
  <c r="J15"/>
  <c r="I15"/>
  <c r="H15"/>
  <c r="G15"/>
  <c r="F15"/>
  <c r="D15"/>
  <c r="H12"/>
  <c r="G12"/>
  <c r="G22" s="1"/>
  <c r="F12"/>
  <c r="E12"/>
  <c r="E22" s="1"/>
  <c r="D11"/>
  <c r="D12" s="1"/>
  <c r="D9"/>
  <c r="E90" i="2"/>
  <c r="D60"/>
  <c r="E51"/>
  <c r="E34"/>
  <c r="D21"/>
  <c r="D55" s="1"/>
  <c r="E16"/>
  <c r="C13"/>
  <c r="C55" s="1"/>
  <c r="E54" i="4" l="1"/>
  <c r="E36"/>
  <c r="E82"/>
  <c r="E55" i="2"/>
  <c r="G83"/>
  <c r="H83"/>
  <c r="E83"/>
  <c r="F83"/>
  <c r="F84" s="1"/>
  <c r="D83"/>
  <c r="E88" i="4"/>
  <c r="E14"/>
  <c r="E63"/>
  <c r="F22" i="3"/>
  <c r="H22"/>
  <c r="H37" s="1"/>
  <c r="L22"/>
  <c r="G36"/>
  <c r="G41" s="1"/>
  <c r="J22"/>
  <c r="J41" s="1"/>
  <c r="I22"/>
  <c r="I41" s="1"/>
  <c r="H55" i="2"/>
  <c r="K84"/>
  <c r="D84"/>
  <c r="M90"/>
  <c r="C58" i="4"/>
  <c r="D58"/>
  <c r="D89"/>
  <c r="E22"/>
  <c r="E96"/>
  <c r="C89"/>
  <c r="E41" i="3"/>
  <c r="E37"/>
  <c r="I37"/>
  <c r="K41"/>
  <c r="K37"/>
  <c r="M41"/>
  <c r="M37"/>
  <c r="F37"/>
  <c r="F41"/>
  <c r="H41"/>
  <c r="J37"/>
  <c r="L37"/>
  <c r="L41"/>
  <c r="J84" i="2"/>
  <c r="M51"/>
  <c r="M21"/>
  <c r="M34"/>
  <c r="M60"/>
  <c r="M78"/>
  <c r="M82"/>
  <c r="L84"/>
  <c r="I84"/>
  <c r="D35" i="3"/>
  <c r="D36" s="1"/>
  <c r="D40"/>
  <c r="D18"/>
  <c r="D21"/>
  <c r="M13" i="2"/>
  <c r="C84"/>
  <c r="G84" l="1"/>
  <c r="H84"/>
  <c r="M55"/>
  <c r="E89" i="4"/>
  <c r="C90"/>
  <c r="C97" s="1"/>
  <c r="E58"/>
  <c r="E90" s="1"/>
  <c r="E97" s="1"/>
  <c r="D90"/>
  <c r="D97" s="1"/>
  <c r="G37" i="3"/>
  <c r="D22"/>
  <c r="E84" i="2"/>
  <c r="D41" i="3"/>
  <c r="D37"/>
  <c r="M83" i="2"/>
  <c r="M84" l="1"/>
</calcChain>
</file>

<file path=xl/sharedStrings.xml><?xml version="1.0" encoding="utf-8"?>
<sst xmlns="http://schemas.openxmlformats.org/spreadsheetml/2006/main" count="264" uniqueCount="145">
  <si>
    <t>Наименование должностей</t>
  </si>
  <si>
    <t>Классификация должностей</t>
  </si>
  <si>
    <t>ХП</t>
  </si>
  <si>
    <t>КСО</t>
  </si>
  <si>
    <t>ФУ</t>
  </si>
  <si>
    <t>УСХ</t>
  </si>
  <si>
    <t>УТиСР</t>
  </si>
  <si>
    <t>УО</t>
  </si>
  <si>
    <t>УК</t>
  </si>
  <si>
    <t>Отв.секр КДН и ЗП</t>
  </si>
  <si>
    <t>Отв секр админ комиссии</t>
  </si>
  <si>
    <t>Сельские поселения всего</t>
  </si>
  <si>
    <t>в том числе</t>
  </si>
  <si>
    <t>Кызыл-Мажалык</t>
  </si>
  <si>
    <t>Эрги-Барлык</t>
  </si>
  <si>
    <t>Барлык</t>
  </si>
  <si>
    <t>Шекпээр</t>
  </si>
  <si>
    <t>Аксы-Барлык</t>
  </si>
  <si>
    <t>Ак</t>
  </si>
  <si>
    <t>Хонделен</t>
  </si>
  <si>
    <t>Аянгаты</t>
  </si>
  <si>
    <t>Бижиктиг-Хая</t>
  </si>
  <si>
    <t>Выборные должности</t>
  </si>
  <si>
    <t>Глава МО-Председатель ХП</t>
  </si>
  <si>
    <t>Выборная</t>
  </si>
  <si>
    <t>Зам.председателя ХП</t>
  </si>
  <si>
    <t xml:space="preserve">Глава сельского поселения </t>
  </si>
  <si>
    <t>Всего по выборным должностям</t>
  </si>
  <si>
    <t>Высшая должность</t>
  </si>
  <si>
    <t>Председатель адм кожууна</t>
  </si>
  <si>
    <t>Высшая</t>
  </si>
  <si>
    <t>Всего по высшей должности</t>
  </si>
  <si>
    <t>Главные должности</t>
  </si>
  <si>
    <t>Главная</t>
  </si>
  <si>
    <t xml:space="preserve">Заместитель </t>
  </si>
  <si>
    <t>Председатель</t>
  </si>
  <si>
    <t>Председатель КСО</t>
  </si>
  <si>
    <t>Всего по главным должностям</t>
  </si>
  <si>
    <t>Ведущие должности</t>
  </si>
  <si>
    <t>Управляющая делами</t>
  </si>
  <si>
    <t>Ведущая</t>
  </si>
  <si>
    <t>Всего по ведущим должностям</t>
  </si>
  <si>
    <t>Старшие должности</t>
  </si>
  <si>
    <t>Старшая</t>
  </si>
  <si>
    <t>Всего по старшим должностям</t>
  </si>
  <si>
    <t>Младшая должность</t>
  </si>
  <si>
    <t>Младшая</t>
  </si>
  <si>
    <t>Всего по младшим должностям</t>
  </si>
  <si>
    <t>Всего муниципальных служащих</t>
  </si>
  <si>
    <t>Всего по старшей группе</t>
  </si>
  <si>
    <t>Заведующий хозяйством</t>
  </si>
  <si>
    <t>Водитель</t>
  </si>
  <si>
    <t>Уборщица помещения</t>
  </si>
  <si>
    <t>Всего по вспомог.персоналу</t>
  </si>
  <si>
    <t>Всего по ЕТС</t>
  </si>
  <si>
    <t>Дворник</t>
  </si>
  <si>
    <t>Кочегарист</t>
  </si>
  <si>
    <t>Всего по внештатникам</t>
  </si>
  <si>
    <t>Всего единиц по кожууну</t>
  </si>
  <si>
    <t>Работники не отнесенные к муниципальной службе</t>
  </si>
  <si>
    <t>Заместитель по соцполитике</t>
  </si>
  <si>
    <t>Сторож-истопник</t>
  </si>
  <si>
    <t>Всего основных единиц</t>
  </si>
  <si>
    <t>Внештатные единицы</t>
  </si>
  <si>
    <t>Начальник ФУ</t>
  </si>
  <si>
    <t>Начальник УСХ</t>
  </si>
  <si>
    <t>Начальник УТиСР</t>
  </si>
  <si>
    <t>Начальник УО</t>
  </si>
  <si>
    <t>Начальник УК</t>
  </si>
  <si>
    <t>Начальник отдела экономики</t>
  </si>
  <si>
    <t>Начальник отдела градостроительства, земельных и имущественных отношений</t>
  </si>
  <si>
    <t>Начальник отдела по работе с.Кызыл-Мажалык</t>
  </si>
  <si>
    <t>Начальник бюджетного отдела</t>
  </si>
  <si>
    <t>Начальник отдела бухгалтерского учета и отчетности</t>
  </si>
  <si>
    <t>Гл.бухгалтер</t>
  </si>
  <si>
    <t>Гл.специалист по проектному управлению и реализации муниц программ</t>
  </si>
  <si>
    <t>Гл.спец по архиву</t>
  </si>
  <si>
    <t>Юрисконсульт</t>
  </si>
  <si>
    <t>Гл.спец по доходам</t>
  </si>
  <si>
    <t>Гл.спец бюджетногог отдела</t>
  </si>
  <si>
    <t>Гл.спец отдела соцразвития</t>
  </si>
  <si>
    <t>Вед.спец по внутреннему финансовому контролю и аудиту</t>
  </si>
  <si>
    <t>Гл.спец по образованию</t>
  </si>
  <si>
    <t>Вед.спец-гл.агроном</t>
  </si>
  <si>
    <t>Вед.спец-гл.зоотехник</t>
  </si>
  <si>
    <t>Вед.спец отдела соцразвития</t>
  </si>
  <si>
    <t>Вед.спец отдела пособий</t>
  </si>
  <si>
    <t>Гл.спец КСО</t>
  </si>
  <si>
    <t>Вед.спец по экономике и сбору налогов</t>
  </si>
  <si>
    <t>Вед.спец по градостроительству, дорожно-транспортного комплекса и экологии</t>
  </si>
  <si>
    <t>Вед.спец по муниц земельному контролю и сбора платы за аренду земли</t>
  </si>
  <si>
    <t>Вед.спец по программному обеспечению бюджета</t>
  </si>
  <si>
    <t>Вспомогательный персонал</t>
  </si>
  <si>
    <t>Вспомога               тельный персонал</t>
  </si>
  <si>
    <t>Ведущая группа</t>
  </si>
  <si>
    <t>Начальник ЕДДС</t>
  </si>
  <si>
    <t>Всего по ведущей группе</t>
  </si>
  <si>
    <t>Класси                          фикация должностей</t>
  </si>
  <si>
    <t>Всего</t>
  </si>
  <si>
    <t>Адм кож</t>
  </si>
  <si>
    <t>Младшие должности</t>
  </si>
  <si>
    <t xml:space="preserve">                                                                                                                  к решению Хурала представителей</t>
  </si>
  <si>
    <t>Всего по администрации кожууна</t>
  </si>
  <si>
    <t xml:space="preserve">                                                                            к решению Хурала представителей</t>
  </si>
  <si>
    <t>Всего по кожууну</t>
  </si>
  <si>
    <t>Гл.специалист по жизнеобеспечению отдела по работе с.Кызыл-Мажалык</t>
  </si>
  <si>
    <t>Гл.спец по жизнеобеспечению отдела по работе с.К-М</t>
  </si>
  <si>
    <t>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 муниципального района «Барун-Хемчикский кожуун» Республики Тыва.</t>
  </si>
  <si>
    <t>Первый заместитель руководитель аппарата</t>
  </si>
  <si>
    <t>Гл.спец по делам молодежи и спорта</t>
  </si>
  <si>
    <t>Гл.специалист по кадрам</t>
  </si>
  <si>
    <t>Гл.спец по регулированию контрактной системы в сфере закупок</t>
  </si>
  <si>
    <t xml:space="preserve">                                                                               к решению Хурала представителей</t>
  </si>
  <si>
    <t>Гл.спец бюджетного отдела</t>
  </si>
  <si>
    <t>Спец 1 категории</t>
  </si>
  <si>
    <t>Вед.спец по соцразвитию</t>
  </si>
  <si>
    <t>Гл.спец по кадрам</t>
  </si>
  <si>
    <r>
      <t xml:space="preserve">                                                                               Приложение № </t>
    </r>
    <r>
      <rPr>
        <b/>
        <sz val="12"/>
        <color theme="1"/>
        <rFont val="Times New Roman"/>
        <family val="1"/>
        <charset val="204"/>
      </rPr>
      <t>1</t>
    </r>
  </si>
  <si>
    <t>Вед.спец по реализации программ АПК</t>
  </si>
  <si>
    <r>
      <rPr>
        <b/>
        <sz val="12"/>
        <color theme="1"/>
        <rFont val="Times New Roman"/>
        <family val="1"/>
        <charset val="204"/>
      </rPr>
      <t>СПРАВОЧНО: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Приложение № 3</t>
    </r>
  </si>
  <si>
    <r>
      <rPr>
        <b/>
        <sz val="12"/>
        <color theme="1"/>
        <rFont val="Times New Roman"/>
        <family val="1"/>
        <charset val="204"/>
      </rPr>
      <t>СПРАВОЧНО:</t>
    </r>
    <r>
      <rPr>
        <sz val="12"/>
        <color theme="1"/>
        <rFont val="Times New Roman"/>
        <family val="1"/>
        <charset val="204"/>
      </rPr>
      <t xml:space="preserve">                                                   Приложение № 4</t>
    </r>
  </si>
  <si>
    <t>Начальник отдела КСО</t>
  </si>
  <si>
    <t>Вед.отв.секретарь КДНиЗП</t>
  </si>
  <si>
    <t>Вед.отв.секретарь админ.комиссии</t>
  </si>
  <si>
    <t>Вед.специалист по социальной политике по работе с.Кызыл-Мажалык</t>
  </si>
  <si>
    <t>Оперативный дежурный (диспетчер)</t>
  </si>
  <si>
    <t>Вед.редактор газеты                                                "Хемчиктин сылдызы"</t>
  </si>
  <si>
    <t>Вед.бухгалтер</t>
  </si>
  <si>
    <t>Вед.документовед</t>
  </si>
  <si>
    <t xml:space="preserve">Вед.специалист по экономике                            </t>
  </si>
  <si>
    <t>Специалист 1 категории</t>
  </si>
  <si>
    <t>Вед.специалист по экономике</t>
  </si>
  <si>
    <t>Первый заместитель-руководитель аппарата</t>
  </si>
  <si>
    <t>Вед.специалист по соцполитике отдела по работе с.Кызыл-Мажалык</t>
  </si>
  <si>
    <r>
      <t xml:space="preserve">                                                                               № </t>
    </r>
    <r>
      <rPr>
        <b/>
        <sz val="12"/>
        <color theme="1"/>
        <rFont val="Times New Roman"/>
        <family val="1"/>
        <charset val="204"/>
      </rPr>
      <t>40</t>
    </r>
    <r>
      <rPr>
        <sz val="12"/>
        <color theme="1"/>
        <rFont val="Times New Roman"/>
        <family val="1"/>
        <charset val="204"/>
      </rPr>
      <t xml:space="preserve"> от 31.10.2018 года</t>
    </r>
  </si>
  <si>
    <t>Вед. специалист по имущественным отношениям</t>
  </si>
  <si>
    <t>Вед.экономист</t>
  </si>
  <si>
    <t>Председатель адм.сельпоселения</t>
  </si>
  <si>
    <t>Старшая группа</t>
  </si>
  <si>
    <r>
      <t xml:space="preserve">                                                                                            № </t>
    </r>
    <r>
      <rPr>
        <b/>
        <sz val="12"/>
        <color theme="1"/>
        <rFont val="Times New Roman"/>
        <family val="1"/>
        <charset val="204"/>
      </rPr>
      <t xml:space="preserve">40 </t>
    </r>
    <r>
      <rPr>
        <sz val="12"/>
        <color theme="1"/>
        <rFont val="Times New Roman"/>
        <family val="1"/>
        <charset val="204"/>
      </rPr>
      <t>от 31.10.2018 года</t>
    </r>
  </si>
  <si>
    <r>
      <t xml:space="preserve">                                                       №</t>
    </r>
    <r>
      <rPr>
        <b/>
        <sz val="12"/>
        <color theme="1"/>
        <rFont val="Times New Roman"/>
        <family val="1"/>
        <charset val="204"/>
      </rPr>
      <t xml:space="preserve"> 40 </t>
    </r>
    <r>
      <rPr>
        <sz val="12"/>
        <color theme="1"/>
        <rFont val="Times New Roman"/>
        <family val="1"/>
        <charset val="204"/>
      </rPr>
      <t>от 31.10.2018 года</t>
    </r>
  </si>
  <si>
    <t>Численность населения на 01.01.18 г</t>
  </si>
  <si>
    <t>Численность населения на 01.01.2018 г</t>
  </si>
  <si>
    <t>Сводная 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службе),  сельских поселений муниципального района «Барун-Хемчикский кожуун» Республики Тыва.</t>
  </si>
  <si>
    <t>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службе),  сельских поселений муниципального района «Барун-Хемчикский кожуун» Республики Тыва.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</si>
</sst>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justify"/>
    </xf>
    <xf numFmtId="0" fontId="12" fillId="0" borderId="8" xfId="0" applyFont="1" applyBorder="1" applyAlignment="1"/>
    <xf numFmtId="0" fontId="0" fillId="0" borderId="8" xfId="0" applyBorder="1" applyAlignment="1"/>
    <xf numFmtId="0" fontId="13" fillId="0" borderId="0" xfId="0" applyFont="1" applyBorder="1" applyAlignment="1">
      <alignment horizontal="justify"/>
    </xf>
    <xf numFmtId="0" fontId="1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0" xfId="0" applyFont="1" applyAlignment="1">
      <alignment horizontal="justify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1" fillId="0" borderId="0" xfId="0" applyFont="1" applyAlignment="1">
      <alignment horizontal="justify"/>
    </xf>
    <xf numFmtId="0" fontId="11" fillId="0" borderId="0" xfId="0" applyFont="1" applyAlignment="1"/>
    <xf numFmtId="0" fontId="8" fillId="0" borderId="0" xfId="0" applyFont="1" applyAlignment="1">
      <alignment horizontal="justify"/>
    </xf>
    <xf numFmtId="0" fontId="1" fillId="0" borderId="0" xfId="0" applyFont="1" applyAlignment="1"/>
    <xf numFmtId="0" fontId="13" fillId="0" borderId="0" xfId="0" applyFont="1" applyAlignment="1">
      <alignment horizontal="justify" vertical="top"/>
    </xf>
    <xf numFmtId="0" fontId="11" fillId="0" borderId="0" xfId="0" applyFont="1" applyAlignment="1">
      <alignment vertical="top"/>
    </xf>
    <xf numFmtId="0" fontId="6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/>
    <xf numFmtId="0" fontId="13" fillId="0" borderId="8" xfId="0" applyFont="1" applyBorder="1" applyAlignment="1">
      <alignment horizontal="justify"/>
    </xf>
    <xf numFmtId="0" fontId="12" fillId="0" borderId="8" xfId="0" applyFont="1" applyBorder="1" applyAlignment="1"/>
    <xf numFmtId="0" fontId="0" fillId="0" borderId="8" xfId="0" applyBorder="1" applyAlignment="1"/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/>
    <xf numFmtId="0" fontId="10" fillId="0" borderId="3" xfId="0" applyFont="1" applyBorder="1" applyAlignment="1"/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5" xfId="0" applyFont="1" applyBorder="1" applyAlignment="1">
      <alignment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6" xfId="0" applyFont="1" applyBorder="1" applyAlignment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/>
    <xf numFmtId="0" fontId="13" fillId="0" borderId="0" xfId="0" applyFont="1" applyBorder="1" applyAlignment="1">
      <alignment horizontal="justify"/>
    </xf>
    <xf numFmtId="0" fontId="1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topLeftCell="A16" zoomScaleNormal="100" workbookViewId="0">
      <selection sqref="A1:M34"/>
    </sheetView>
  </sheetViews>
  <sheetFormatPr defaultRowHeight="15"/>
  <cols>
    <col min="1" max="1" width="23" customWidth="1"/>
    <col min="2" max="2" width="9.140625" customWidth="1"/>
    <col min="3" max="3" width="4.28515625" customWidth="1"/>
    <col min="4" max="4" width="4.42578125" customWidth="1"/>
    <col min="5" max="5" width="4.28515625" customWidth="1"/>
    <col min="6" max="6" width="3.42578125" customWidth="1"/>
    <col min="7" max="7" width="4" customWidth="1"/>
    <col min="8" max="8" width="5.7109375" customWidth="1"/>
    <col min="9" max="9" width="3.5703125" customWidth="1"/>
    <col min="10" max="10" width="3.28515625" customWidth="1"/>
    <col min="11" max="11" width="7" customWidth="1"/>
    <col min="12" max="12" width="7.28515625" customWidth="1"/>
    <col min="13" max="13" width="4.85546875" customWidth="1"/>
  </cols>
  <sheetData>
    <row r="1" spans="1:13" ht="15.75">
      <c r="A1" s="105" t="s">
        <v>117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5.75">
      <c r="A2" s="105" t="s">
        <v>112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.75">
      <c r="A3" s="105" t="s">
        <v>134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8.7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98.25" customHeight="1">
      <c r="A5" s="109" t="s">
        <v>107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s="36" customFormat="1" ht="21.75" customHeight="1">
      <c r="A6" s="4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21" customHeight="1">
      <c r="A7" s="28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8.75" customHeight="1">
      <c r="A8" s="104" t="s">
        <v>0</v>
      </c>
      <c r="B8" s="77" t="s">
        <v>97</v>
      </c>
      <c r="C8" s="102" t="s">
        <v>2</v>
      </c>
      <c r="D8" s="102" t="s">
        <v>3</v>
      </c>
      <c r="E8" s="103" t="s">
        <v>99</v>
      </c>
      <c r="F8" s="102" t="s">
        <v>4</v>
      </c>
      <c r="G8" s="102" t="s">
        <v>5</v>
      </c>
      <c r="H8" s="102" t="s">
        <v>6</v>
      </c>
      <c r="I8" s="102" t="s">
        <v>7</v>
      </c>
      <c r="J8" s="102" t="s">
        <v>8</v>
      </c>
      <c r="K8" s="103" t="s">
        <v>9</v>
      </c>
      <c r="L8" s="103" t="s">
        <v>10</v>
      </c>
      <c r="M8" s="97" t="s">
        <v>98</v>
      </c>
    </row>
    <row r="9" spans="1:13" ht="23.25" customHeight="1">
      <c r="A9" s="104"/>
      <c r="B9" s="78"/>
      <c r="C9" s="102"/>
      <c r="D9" s="102"/>
      <c r="E9" s="103"/>
      <c r="F9" s="102"/>
      <c r="G9" s="102"/>
      <c r="H9" s="102"/>
      <c r="I9" s="102"/>
      <c r="J9" s="102"/>
      <c r="K9" s="103"/>
      <c r="L9" s="103"/>
      <c r="M9" s="98"/>
    </row>
    <row r="10" spans="1:13">
      <c r="A10" s="99" t="s">
        <v>22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12"/>
    </row>
    <row r="11" spans="1:13" ht="18" customHeight="1">
      <c r="A11" s="48" t="s">
        <v>23</v>
      </c>
      <c r="B11" s="89" t="s">
        <v>24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53">
        <f>SUM(C11:L11)</f>
        <v>1</v>
      </c>
    </row>
    <row r="12" spans="1:13" ht="16.5" customHeight="1">
      <c r="A12" s="48" t="s">
        <v>25</v>
      </c>
      <c r="B12" s="89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53">
        <f t="shared" ref="M12" si="0">SUM(C12:L12)</f>
        <v>1</v>
      </c>
    </row>
    <row r="13" spans="1:13" ht="29.25" customHeight="1">
      <c r="A13" s="57" t="s">
        <v>27</v>
      </c>
      <c r="B13" s="46"/>
      <c r="C13" s="54">
        <f>SUM(C11:C12)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>
        <f>SUM(M11:M12)</f>
        <v>2</v>
      </c>
    </row>
    <row r="14" spans="1:13">
      <c r="A14" s="86" t="s">
        <v>28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3"/>
      <c r="M14" s="14"/>
    </row>
    <row r="15" spans="1:13" ht="16.5" customHeight="1">
      <c r="A15" s="48" t="s">
        <v>29</v>
      </c>
      <c r="B15" s="10" t="s">
        <v>30</v>
      </c>
      <c r="C15" s="13"/>
      <c r="D15" s="13"/>
      <c r="E15" s="13">
        <v>1</v>
      </c>
      <c r="F15" s="13"/>
      <c r="G15" s="13"/>
      <c r="H15" s="13"/>
      <c r="I15" s="13"/>
      <c r="J15" s="13"/>
      <c r="K15" s="13"/>
      <c r="L15" s="13"/>
      <c r="M15" s="14">
        <f t="shared" ref="M15" si="1">SUM(C15:L15)</f>
        <v>1</v>
      </c>
    </row>
    <row r="16" spans="1:13" ht="15.75" customHeight="1">
      <c r="A16" s="57" t="s">
        <v>31</v>
      </c>
      <c r="B16" s="46"/>
      <c r="C16" s="15"/>
      <c r="D16" s="15"/>
      <c r="E16" s="15">
        <f>SUM(E15)</f>
        <v>1</v>
      </c>
      <c r="F16" s="15"/>
      <c r="G16" s="15"/>
      <c r="H16" s="15"/>
      <c r="I16" s="15"/>
      <c r="J16" s="15"/>
      <c r="K16" s="15"/>
      <c r="L16" s="15"/>
      <c r="M16" s="15">
        <f t="shared" ref="M16" si="2">SUM(M15)</f>
        <v>1</v>
      </c>
    </row>
    <row r="17" spans="1:13">
      <c r="A17" s="86" t="s">
        <v>32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3"/>
      <c r="M17" s="14"/>
    </row>
    <row r="18" spans="1:13" ht="28.5" customHeight="1">
      <c r="A18" s="48" t="s">
        <v>108</v>
      </c>
      <c r="B18" s="94" t="s">
        <v>33</v>
      </c>
      <c r="C18" s="13"/>
      <c r="D18" s="13"/>
      <c r="E18" s="16">
        <v>1</v>
      </c>
      <c r="F18" s="16"/>
      <c r="G18" s="16"/>
      <c r="H18" s="16"/>
      <c r="I18" s="16"/>
      <c r="J18" s="16"/>
      <c r="K18" s="16"/>
      <c r="L18" s="16"/>
      <c r="M18" s="14">
        <f t="shared" ref="M18:M20" si="3">SUM(C18:L18)</f>
        <v>1</v>
      </c>
    </row>
    <row r="19" spans="1:13">
      <c r="A19" s="48" t="s">
        <v>34</v>
      </c>
      <c r="B19" s="95"/>
      <c r="C19" s="13"/>
      <c r="D19" s="13"/>
      <c r="E19" s="13">
        <v>4</v>
      </c>
      <c r="F19" s="13"/>
      <c r="G19" s="13"/>
      <c r="H19" s="13"/>
      <c r="I19" s="13"/>
      <c r="J19" s="13"/>
      <c r="K19" s="13"/>
      <c r="L19" s="13"/>
      <c r="M19" s="14">
        <f t="shared" si="3"/>
        <v>4</v>
      </c>
    </row>
    <row r="20" spans="1:13">
      <c r="A20" s="48" t="s">
        <v>36</v>
      </c>
      <c r="B20" s="96"/>
      <c r="C20" s="13"/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14">
        <f t="shared" si="3"/>
        <v>1</v>
      </c>
    </row>
    <row r="21" spans="1:13" ht="24.75" customHeight="1">
      <c r="A21" s="57" t="s">
        <v>37</v>
      </c>
      <c r="B21" s="46"/>
      <c r="C21" s="15"/>
      <c r="D21" s="15">
        <f>SUM(D18:D20)</f>
        <v>1</v>
      </c>
      <c r="E21" s="15">
        <f>SUM(E18:E20)</f>
        <v>5</v>
      </c>
      <c r="F21" s="15"/>
      <c r="G21" s="15"/>
      <c r="H21" s="15"/>
      <c r="I21" s="15"/>
      <c r="J21" s="15"/>
      <c r="K21" s="15"/>
      <c r="L21" s="15"/>
      <c r="M21" s="15">
        <f>SUM(M18:M20)</f>
        <v>6</v>
      </c>
    </row>
    <row r="22" spans="1:13">
      <c r="A22" s="86" t="s">
        <v>38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3"/>
      <c r="M22" s="14"/>
    </row>
    <row r="23" spans="1:13" ht="16.5" customHeight="1">
      <c r="A23" s="48" t="s">
        <v>39</v>
      </c>
      <c r="B23" s="89" t="s">
        <v>40</v>
      </c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53">
        <f t="shared" ref="M23:M33" si="4">SUM(C23:L23)</f>
        <v>1</v>
      </c>
    </row>
    <row r="24" spans="1:13">
      <c r="A24" s="48" t="s">
        <v>64</v>
      </c>
      <c r="B24" s="89"/>
      <c r="C24" s="16"/>
      <c r="D24" s="16"/>
      <c r="E24" s="16"/>
      <c r="F24" s="16">
        <v>1</v>
      </c>
      <c r="G24" s="16"/>
      <c r="H24" s="16"/>
      <c r="I24" s="16"/>
      <c r="J24" s="16"/>
      <c r="K24" s="16"/>
      <c r="L24" s="16"/>
      <c r="M24" s="53">
        <f t="shared" si="4"/>
        <v>1</v>
      </c>
    </row>
    <row r="25" spans="1:13">
      <c r="A25" s="48" t="s">
        <v>65</v>
      </c>
      <c r="B25" s="89"/>
      <c r="C25" s="16"/>
      <c r="D25" s="16"/>
      <c r="E25" s="16"/>
      <c r="F25" s="16"/>
      <c r="G25" s="16">
        <v>1</v>
      </c>
      <c r="H25" s="16"/>
      <c r="I25" s="16"/>
      <c r="J25" s="16"/>
      <c r="K25" s="16"/>
      <c r="L25" s="16"/>
      <c r="M25" s="53">
        <f t="shared" si="4"/>
        <v>1</v>
      </c>
    </row>
    <row r="26" spans="1:13" ht="14.25" customHeight="1">
      <c r="A26" s="48" t="s">
        <v>66</v>
      </c>
      <c r="B26" s="89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53">
        <f t="shared" si="4"/>
        <v>1</v>
      </c>
    </row>
    <row r="27" spans="1:13">
      <c r="A27" s="48" t="s">
        <v>67</v>
      </c>
      <c r="B27" s="89"/>
      <c r="C27" s="16"/>
      <c r="D27" s="16"/>
      <c r="E27" s="16"/>
      <c r="F27" s="16"/>
      <c r="G27" s="16"/>
      <c r="H27" s="16"/>
      <c r="I27" s="16">
        <v>1</v>
      </c>
      <c r="J27" s="16"/>
      <c r="K27" s="16"/>
      <c r="L27" s="16"/>
      <c r="M27" s="53">
        <f t="shared" si="4"/>
        <v>1</v>
      </c>
    </row>
    <row r="28" spans="1:13">
      <c r="A28" s="48" t="s">
        <v>68</v>
      </c>
      <c r="B28" s="89"/>
      <c r="C28" s="16"/>
      <c r="D28" s="16"/>
      <c r="E28" s="16"/>
      <c r="F28" s="16"/>
      <c r="G28" s="16"/>
      <c r="H28" s="16"/>
      <c r="I28" s="16"/>
      <c r="J28" s="16">
        <v>1</v>
      </c>
      <c r="K28" s="16"/>
      <c r="L28" s="16"/>
      <c r="M28" s="53">
        <f t="shared" si="4"/>
        <v>1</v>
      </c>
    </row>
    <row r="29" spans="1:13" ht="16.5" customHeight="1">
      <c r="A29" s="48" t="s">
        <v>72</v>
      </c>
      <c r="B29" s="89"/>
      <c r="C29" s="16"/>
      <c r="D29" s="16"/>
      <c r="E29" s="16"/>
      <c r="F29" s="16">
        <v>1</v>
      </c>
      <c r="G29" s="16"/>
      <c r="H29" s="16"/>
      <c r="I29" s="16"/>
      <c r="J29" s="16"/>
      <c r="K29" s="16"/>
      <c r="L29" s="16"/>
      <c r="M29" s="53">
        <f t="shared" si="4"/>
        <v>1</v>
      </c>
    </row>
    <row r="30" spans="1:13" ht="39.75" customHeight="1">
      <c r="A30" s="48" t="s">
        <v>73</v>
      </c>
      <c r="B30" s="89"/>
      <c r="C30" s="16"/>
      <c r="D30" s="16"/>
      <c r="E30" s="16"/>
      <c r="F30" s="16">
        <v>1</v>
      </c>
      <c r="G30" s="16"/>
      <c r="H30" s="16"/>
      <c r="I30" s="16"/>
      <c r="J30" s="16"/>
      <c r="K30" s="16"/>
      <c r="L30" s="16"/>
      <c r="M30" s="53">
        <f t="shared" si="4"/>
        <v>1</v>
      </c>
    </row>
    <row r="31" spans="1:13" ht="15.75" customHeight="1">
      <c r="A31" s="48" t="s">
        <v>69</v>
      </c>
      <c r="B31" s="89"/>
      <c r="C31" s="16"/>
      <c r="D31" s="16"/>
      <c r="E31" s="16">
        <v>1</v>
      </c>
      <c r="F31" s="16"/>
      <c r="G31" s="16"/>
      <c r="H31" s="16"/>
      <c r="I31" s="16"/>
      <c r="J31" s="16"/>
      <c r="K31" s="16"/>
      <c r="L31" s="16"/>
      <c r="M31" s="53">
        <f t="shared" si="4"/>
        <v>1</v>
      </c>
    </row>
    <row r="32" spans="1:13" ht="48.75" customHeight="1">
      <c r="A32" s="48" t="s">
        <v>70</v>
      </c>
      <c r="B32" s="89"/>
      <c r="C32" s="16"/>
      <c r="D32" s="16"/>
      <c r="E32" s="16">
        <v>1</v>
      </c>
      <c r="F32" s="16"/>
      <c r="G32" s="16"/>
      <c r="H32" s="16"/>
      <c r="I32" s="16"/>
      <c r="J32" s="16"/>
      <c r="K32" s="16"/>
      <c r="L32" s="16"/>
      <c r="M32" s="53">
        <f t="shared" si="4"/>
        <v>1</v>
      </c>
    </row>
    <row r="33" spans="1:13" ht="29.25" customHeight="1">
      <c r="A33" s="48" t="s">
        <v>71</v>
      </c>
      <c r="B33" s="89"/>
      <c r="C33" s="16"/>
      <c r="D33" s="16"/>
      <c r="E33" s="16">
        <v>1</v>
      </c>
      <c r="F33" s="16"/>
      <c r="G33" s="16"/>
      <c r="H33" s="16"/>
      <c r="I33" s="16"/>
      <c r="J33" s="16"/>
      <c r="K33" s="16"/>
      <c r="L33" s="16"/>
      <c r="M33" s="53">
        <f t="shared" si="4"/>
        <v>1</v>
      </c>
    </row>
    <row r="34" spans="1:13" ht="25.5" customHeight="1">
      <c r="A34" s="57" t="s">
        <v>41</v>
      </c>
      <c r="B34" s="46"/>
      <c r="C34" s="54"/>
      <c r="D34" s="54"/>
      <c r="E34" s="54">
        <f t="shared" ref="E34:M34" si="5">SUM(E23:E33)</f>
        <v>4</v>
      </c>
      <c r="F34" s="54">
        <f t="shared" si="5"/>
        <v>3</v>
      </c>
      <c r="G34" s="54">
        <f t="shared" si="5"/>
        <v>1</v>
      </c>
      <c r="H34" s="54">
        <f t="shared" si="5"/>
        <v>1</v>
      </c>
      <c r="I34" s="54">
        <f t="shared" si="5"/>
        <v>1</v>
      </c>
      <c r="J34" s="54">
        <f t="shared" si="5"/>
        <v>1</v>
      </c>
      <c r="K34" s="54"/>
      <c r="L34" s="54"/>
      <c r="M34" s="54">
        <f t="shared" si="5"/>
        <v>11</v>
      </c>
    </row>
    <row r="35" spans="1:13">
      <c r="A35" s="86" t="s">
        <v>42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14"/>
    </row>
    <row r="36" spans="1:13">
      <c r="A36" s="48" t="s">
        <v>74</v>
      </c>
      <c r="B36" s="89" t="s">
        <v>43</v>
      </c>
      <c r="C36" s="16"/>
      <c r="D36" s="16"/>
      <c r="E36" s="16">
        <v>1</v>
      </c>
      <c r="F36" s="16"/>
      <c r="G36" s="16">
        <v>1</v>
      </c>
      <c r="H36" s="16">
        <v>1</v>
      </c>
      <c r="I36" s="16"/>
      <c r="J36" s="16"/>
      <c r="K36" s="16"/>
      <c r="L36" s="16"/>
      <c r="M36" s="53">
        <f t="shared" ref="M36:M50" si="6">SUM(C36:L36)</f>
        <v>3</v>
      </c>
    </row>
    <row r="37" spans="1:13" ht="39" customHeight="1">
      <c r="A37" s="48" t="s">
        <v>75</v>
      </c>
      <c r="B37" s="89"/>
      <c r="C37" s="16"/>
      <c r="D37" s="16"/>
      <c r="E37" s="16">
        <v>1</v>
      </c>
      <c r="F37" s="16"/>
      <c r="G37" s="16"/>
      <c r="H37" s="16"/>
      <c r="I37" s="16"/>
      <c r="J37" s="16"/>
      <c r="K37" s="16"/>
      <c r="L37" s="16"/>
      <c r="M37" s="53">
        <f t="shared" si="6"/>
        <v>1</v>
      </c>
    </row>
    <row r="38" spans="1:13" ht="16.5" customHeight="1">
      <c r="A38" s="48" t="s">
        <v>76</v>
      </c>
      <c r="B38" s="89"/>
      <c r="C38" s="16"/>
      <c r="D38" s="16"/>
      <c r="E38" s="16">
        <v>1</v>
      </c>
      <c r="F38" s="16"/>
      <c r="G38" s="16"/>
      <c r="H38" s="16"/>
      <c r="I38" s="16"/>
      <c r="J38" s="16"/>
      <c r="K38" s="16"/>
      <c r="L38" s="16"/>
      <c r="M38" s="53">
        <f t="shared" si="6"/>
        <v>1</v>
      </c>
    </row>
    <row r="39" spans="1:13" ht="40.5" customHeight="1">
      <c r="A39" s="48" t="s">
        <v>111</v>
      </c>
      <c r="B39" s="89"/>
      <c r="C39" s="16"/>
      <c r="D39" s="16"/>
      <c r="E39" s="16">
        <v>1</v>
      </c>
      <c r="F39" s="16"/>
      <c r="G39" s="16"/>
      <c r="H39" s="16"/>
      <c r="I39" s="16"/>
      <c r="J39" s="16"/>
      <c r="K39" s="16"/>
      <c r="L39" s="16"/>
      <c r="M39" s="53">
        <f t="shared" si="6"/>
        <v>1</v>
      </c>
    </row>
    <row r="40" spans="1:13">
      <c r="A40" s="48" t="s">
        <v>77</v>
      </c>
      <c r="B40" s="89"/>
      <c r="C40" s="16"/>
      <c r="D40" s="16"/>
      <c r="E40" s="16">
        <v>1</v>
      </c>
      <c r="F40" s="16"/>
      <c r="G40" s="16"/>
      <c r="H40" s="16"/>
      <c r="I40" s="16"/>
      <c r="J40" s="16"/>
      <c r="K40" s="16"/>
      <c r="L40" s="16"/>
      <c r="M40" s="53">
        <f t="shared" si="6"/>
        <v>1</v>
      </c>
    </row>
    <row r="41" spans="1:13" ht="16.5" customHeight="1">
      <c r="A41" s="48" t="s">
        <v>78</v>
      </c>
      <c r="B41" s="89"/>
      <c r="C41" s="16"/>
      <c r="D41" s="16"/>
      <c r="E41" s="16"/>
      <c r="F41" s="16">
        <v>1</v>
      </c>
      <c r="G41" s="16"/>
      <c r="H41" s="16"/>
      <c r="I41" s="16"/>
      <c r="J41" s="16"/>
      <c r="K41" s="16"/>
      <c r="L41" s="16"/>
      <c r="M41" s="53">
        <f t="shared" si="6"/>
        <v>1</v>
      </c>
    </row>
    <row r="42" spans="1:13" ht="16.5" customHeight="1">
      <c r="A42" s="48" t="s">
        <v>113</v>
      </c>
      <c r="B42" s="89"/>
      <c r="C42" s="16"/>
      <c r="D42" s="16"/>
      <c r="E42" s="16"/>
      <c r="F42" s="16">
        <v>1</v>
      </c>
      <c r="G42" s="16"/>
      <c r="H42" s="16"/>
      <c r="I42" s="16"/>
      <c r="J42" s="16"/>
      <c r="K42" s="16"/>
      <c r="L42" s="16"/>
      <c r="M42" s="53">
        <f t="shared" si="6"/>
        <v>1</v>
      </c>
    </row>
    <row r="43" spans="1:13" ht="15.75" customHeight="1">
      <c r="A43" s="48" t="s">
        <v>80</v>
      </c>
      <c r="B43" s="89"/>
      <c r="C43" s="16"/>
      <c r="D43" s="16"/>
      <c r="E43" s="16"/>
      <c r="F43" s="16"/>
      <c r="G43" s="16"/>
      <c r="H43" s="16">
        <v>1</v>
      </c>
      <c r="I43" s="16"/>
      <c r="J43" s="16"/>
      <c r="K43" s="16"/>
      <c r="L43" s="16"/>
      <c r="M43" s="53">
        <f t="shared" si="6"/>
        <v>1</v>
      </c>
    </row>
    <row r="44" spans="1:13" ht="14.25" customHeight="1">
      <c r="A44" s="48" t="s">
        <v>82</v>
      </c>
      <c r="B44" s="89"/>
      <c r="C44" s="16"/>
      <c r="D44" s="16"/>
      <c r="E44" s="16"/>
      <c r="F44" s="16"/>
      <c r="G44" s="16"/>
      <c r="H44" s="16"/>
      <c r="I44" s="16">
        <v>1</v>
      </c>
      <c r="J44" s="16"/>
      <c r="K44" s="16"/>
      <c r="L44" s="16"/>
      <c r="M44" s="53">
        <f t="shared" si="6"/>
        <v>1</v>
      </c>
    </row>
    <row r="45" spans="1:13" ht="13.5" customHeight="1">
      <c r="A45" s="48" t="s">
        <v>110</v>
      </c>
      <c r="B45" s="89"/>
      <c r="C45" s="16"/>
      <c r="D45" s="16"/>
      <c r="E45" s="16">
        <v>1</v>
      </c>
      <c r="F45" s="16"/>
      <c r="G45" s="16"/>
      <c r="H45" s="16"/>
      <c r="I45" s="16"/>
      <c r="J45" s="16"/>
      <c r="K45" s="16"/>
      <c r="L45" s="16"/>
      <c r="M45" s="53">
        <f t="shared" si="6"/>
        <v>1</v>
      </c>
    </row>
    <row r="46" spans="1:13" ht="15" customHeight="1">
      <c r="A46" s="48" t="s">
        <v>83</v>
      </c>
      <c r="B46" s="89"/>
      <c r="C46" s="16"/>
      <c r="D46" s="16"/>
      <c r="E46" s="16"/>
      <c r="F46" s="16"/>
      <c r="G46" s="16">
        <v>1</v>
      </c>
      <c r="H46" s="16"/>
      <c r="I46" s="16"/>
      <c r="J46" s="16"/>
      <c r="K46" s="16"/>
      <c r="L46" s="16"/>
      <c r="M46" s="53">
        <f t="shared" si="6"/>
        <v>1</v>
      </c>
    </row>
    <row r="47" spans="1:13" ht="15" customHeight="1">
      <c r="A47" s="48" t="s">
        <v>84</v>
      </c>
      <c r="B47" s="89"/>
      <c r="C47" s="16"/>
      <c r="D47" s="16"/>
      <c r="E47" s="16"/>
      <c r="F47" s="16"/>
      <c r="G47" s="16">
        <v>1</v>
      </c>
      <c r="H47" s="16"/>
      <c r="I47" s="16"/>
      <c r="J47" s="16"/>
      <c r="K47" s="16"/>
      <c r="L47" s="16"/>
      <c r="M47" s="53">
        <f t="shared" si="6"/>
        <v>1</v>
      </c>
    </row>
    <row r="48" spans="1:13" ht="15" customHeight="1">
      <c r="A48" s="48" t="s">
        <v>86</v>
      </c>
      <c r="B48" s="89"/>
      <c r="C48" s="16"/>
      <c r="D48" s="16"/>
      <c r="E48" s="16"/>
      <c r="F48" s="16"/>
      <c r="G48" s="16"/>
      <c r="H48" s="16">
        <v>1</v>
      </c>
      <c r="I48" s="16"/>
      <c r="J48" s="16"/>
      <c r="K48" s="16"/>
      <c r="L48" s="16"/>
      <c r="M48" s="53">
        <f t="shared" si="6"/>
        <v>1</v>
      </c>
    </row>
    <row r="49" spans="1:13" ht="38.25" customHeight="1">
      <c r="A49" s="48" t="s">
        <v>81</v>
      </c>
      <c r="B49" s="89"/>
      <c r="C49" s="16"/>
      <c r="D49" s="16"/>
      <c r="E49" s="16"/>
      <c r="F49" s="16">
        <v>1</v>
      </c>
      <c r="G49" s="16"/>
      <c r="H49" s="16"/>
      <c r="I49" s="16"/>
      <c r="J49" s="16"/>
      <c r="K49" s="16"/>
      <c r="L49" s="16"/>
      <c r="M49" s="53">
        <f t="shared" si="6"/>
        <v>1</v>
      </c>
    </row>
    <row r="50" spans="1:13" ht="27" customHeight="1">
      <c r="A50" s="48" t="s">
        <v>135</v>
      </c>
      <c r="B50" s="89"/>
      <c r="C50" s="16"/>
      <c r="D50" s="16"/>
      <c r="E50" s="16">
        <v>1</v>
      </c>
      <c r="F50" s="16"/>
      <c r="G50" s="16"/>
      <c r="H50" s="16"/>
      <c r="I50" s="16"/>
      <c r="J50" s="16"/>
      <c r="K50" s="16"/>
      <c r="L50" s="16"/>
      <c r="M50" s="53">
        <f t="shared" si="6"/>
        <v>1</v>
      </c>
    </row>
    <row r="51" spans="1:13" ht="27" customHeight="1">
      <c r="A51" s="57" t="s">
        <v>44</v>
      </c>
      <c r="B51" s="46"/>
      <c r="C51" s="54"/>
      <c r="D51" s="54"/>
      <c r="E51" s="54">
        <f>SUM(E36:E50)</f>
        <v>7</v>
      </c>
      <c r="F51" s="54">
        <f t="shared" ref="F51:M51" si="7">SUM(F36:F50)</f>
        <v>3</v>
      </c>
      <c r="G51" s="54">
        <f t="shared" si="7"/>
        <v>3</v>
      </c>
      <c r="H51" s="54">
        <f t="shared" si="7"/>
        <v>3</v>
      </c>
      <c r="I51" s="54">
        <f t="shared" si="7"/>
        <v>1</v>
      </c>
      <c r="J51" s="54"/>
      <c r="K51" s="54"/>
      <c r="L51" s="54"/>
      <c r="M51" s="54">
        <f t="shared" si="7"/>
        <v>17</v>
      </c>
    </row>
    <row r="52" spans="1:13">
      <c r="A52" s="86" t="s">
        <v>45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14"/>
    </row>
    <row r="53" spans="1:13" ht="14.25" customHeight="1">
      <c r="A53" s="48" t="s">
        <v>130</v>
      </c>
      <c r="B53" s="10" t="s">
        <v>46</v>
      </c>
      <c r="C53" s="16"/>
      <c r="D53" s="16"/>
      <c r="E53" s="16"/>
      <c r="F53" s="16"/>
      <c r="G53" s="16"/>
      <c r="H53" s="16">
        <v>1</v>
      </c>
      <c r="I53" s="16"/>
      <c r="J53" s="16"/>
      <c r="K53" s="16"/>
      <c r="L53" s="16"/>
      <c r="M53" s="53">
        <f t="shared" ref="M53" si="8">SUM(C53:L53)</f>
        <v>1</v>
      </c>
    </row>
    <row r="54" spans="1:13" ht="27.75" customHeight="1">
      <c r="A54" s="57" t="s">
        <v>47</v>
      </c>
      <c r="B54" s="46"/>
      <c r="C54" s="54"/>
      <c r="D54" s="54"/>
      <c r="E54" s="54"/>
      <c r="F54" s="54"/>
      <c r="G54" s="54"/>
      <c r="H54" s="54">
        <f t="shared" ref="H54:M54" si="9">H53</f>
        <v>1</v>
      </c>
      <c r="I54" s="54"/>
      <c r="J54" s="54"/>
      <c r="K54" s="54"/>
      <c r="L54" s="54"/>
      <c r="M54" s="54">
        <f t="shared" si="9"/>
        <v>1</v>
      </c>
    </row>
    <row r="55" spans="1:13" ht="25.5" customHeight="1">
      <c r="A55" s="57" t="s">
        <v>48</v>
      </c>
      <c r="B55" s="46"/>
      <c r="C55" s="54">
        <f>C13+C16+C21+C34+C51+C54</f>
        <v>2</v>
      </c>
      <c r="D55" s="54">
        <f t="shared" ref="D55:M55" si="10">D13+D16+D21+D34+D51+D54</f>
        <v>1</v>
      </c>
      <c r="E55" s="54">
        <f t="shared" si="10"/>
        <v>17</v>
      </c>
      <c r="F55" s="54">
        <f t="shared" si="10"/>
        <v>6</v>
      </c>
      <c r="G55" s="54">
        <f t="shared" si="10"/>
        <v>4</v>
      </c>
      <c r="H55" s="54">
        <f t="shared" si="10"/>
        <v>5</v>
      </c>
      <c r="I55" s="54">
        <f t="shared" si="10"/>
        <v>2</v>
      </c>
      <c r="J55" s="54">
        <f t="shared" si="10"/>
        <v>1</v>
      </c>
      <c r="K55" s="54"/>
      <c r="L55" s="54"/>
      <c r="M55" s="54">
        <f t="shared" si="10"/>
        <v>38</v>
      </c>
    </row>
    <row r="56" spans="1:13" ht="16.5" customHeight="1">
      <c r="A56" s="86" t="s">
        <v>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3"/>
      <c r="M56" s="14"/>
    </row>
    <row r="57" spans="1:13">
      <c r="A57" s="86" t="s">
        <v>94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8"/>
      <c r="M57" s="14"/>
    </row>
    <row r="58" spans="1:13">
      <c r="A58" s="48" t="s">
        <v>95</v>
      </c>
      <c r="B58" s="90" t="s">
        <v>40</v>
      </c>
      <c r="C58" s="13"/>
      <c r="D58" s="13"/>
      <c r="E58" s="13">
        <v>1</v>
      </c>
      <c r="F58" s="13"/>
      <c r="G58" s="13"/>
      <c r="H58" s="13"/>
      <c r="I58" s="13"/>
      <c r="J58" s="13"/>
      <c r="K58" s="13"/>
      <c r="L58" s="13"/>
      <c r="M58" s="15">
        <f>SUM(C58:L58)</f>
        <v>1</v>
      </c>
    </row>
    <row r="59" spans="1:13">
      <c r="A59" s="48" t="s">
        <v>121</v>
      </c>
      <c r="B59" s="91"/>
      <c r="C59" s="13"/>
      <c r="D59" s="13">
        <v>1</v>
      </c>
      <c r="E59" s="13"/>
      <c r="F59" s="13"/>
      <c r="G59" s="13"/>
      <c r="H59" s="13"/>
      <c r="I59" s="13"/>
      <c r="J59" s="13"/>
      <c r="K59" s="13"/>
      <c r="L59" s="13"/>
      <c r="M59" s="15">
        <f>SUM(C59:L59)</f>
        <v>1</v>
      </c>
    </row>
    <row r="60" spans="1:13" ht="15.75" customHeight="1">
      <c r="A60" s="57" t="s">
        <v>96</v>
      </c>
      <c r="B60" s="10"/>
      <c r="C60" s="13"/>
      <c r="D60" s="15">
        <f>D58+D59</f>
        <v>1</v>
      </c>
      <c r="E60" s="15">
        <f t="shared" ref="E60:M60" si="11">E58+E59</f>
        <v>1</v>
      </c>
      <c r="F60" s="15"/>
      <c r="G60" s="15"/>
      <c r="H60" s="15"/>
      <c r="I60" s="15"/>
      <c r="J60" s="15"/>
      <c r="K60" s="15"/>
      <c r="L60" s="15"/>
      <c r="M60" s="15">
        <f t="shared" si="11"/>
        <v>2</v>
      </c>
    </row>
    <row r="61" spans="1:13">
      <c r="A61" s="57" t="s">
        <v>43</v>
      </c>
      <c r="B61" s="10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  <row r="62" spans="1:13">
      <c r="A62" s="48" t="s">
        <v>87</v>
      </c>
      <c r="B62" s="89"/>
      <c r="C62" s="13"/>
      <c r="D62" s="13">
        <v>1</v>
      </c>
      <c r="E62" s="13"/>
      <c r="F62" s="13"/>
      <c r="G62" s="13"/>
      <c r="H62" s="13"/>
      <c r="I62" s="13"/>
      <c r="J62" s="13"/>
      <c r="K62" s="13"/>
      <c r="L62" s="13"/>
      <c r="M62" s="15">
        <f t="shared" ref="M62:M77" si="12">SUM(C62:L62)</f>
        <v>1</v>
      </c>
    </row>
    <row r="63" spans="1:13" s="36" customFormat="1" ht="36">
      <c r="A63" s="48" t="s">
        <v>105</v>
      </c>
      <c r="B63" s="89"/>
      <c r="C63" s="13"/>
      <c r="D63" s="13"/>
      <c r="E63" s="13">
        <v>1</v>
      </c>
      <c r="F63" s="13"/>
      <c r="G63" s="13"/>
      <c r="H63" s="13"/>
      <c r="I63" s="13"/>
      <c r="J63" s="13"/>
      <c r="K63" s="13"/>
      <c r="L63" s="13"/>
      <c r="M63" s="15">
        <f t="shared" si="12"/>
        <v>1</v>
      </c>
    </row>
    <row r="64" spans="1:13" s="36" customFormat="1" ht="24">
      <c r="A64" s="48" t="s">
        <v>109</v>
      </c>
      <c r="B64" s="89"/>
      <c r="C64" s="13"/>
      <c r="D64" s="13"/>
      <c r="E64" s="13">
        <v>1</v>
      </c>
      <c r="F64" s="13"/>
      <c r="G64" s="13"/>
      <c r="H64" s="13"/>
      <c r="I64" s="13"/>
      <c r="J64" s="13"/>
      <c r="K64" s="13"/>
      <c r="L64" s="13"/>
      <c r="M64" s="15">
        <f t="shared" si="12"/>
        <v>1</v>
      </c>
    </row>
    <row r="65" spans="1:13" s="36" customFormat="1">
      <c r="A65" s="48" t="s">
        <v>127</v>
      </c>
      <c r="B65" s="89"/>
      <c r="C65" s="13"/>
      <c r="D65" s="13"/>
      <c r="E65" s="13">
        <v>1</v>
      </c>
      <c r="F65" s="13"/>
      <c r="G65" s="13"/>
      <c r="H65" s="13"/>
      <c r="I65" s="13"/>
      <c r="J65" s="13"/>
      <c r="K65" s="13"/>
      <c r="L65" s="13"/>
      <c r="M65" s="15">
        <f t="shared" si="12"/>
        <v>1</v>
      </c>
    </row>
    <row r="66" spans="1:13" ht="17.25" customHeight="1">
      <c r="A66" s="48" t="s">
        <v>122</v>
      </c>
      <c r="B66" s="89"/>
      <c r="C66" s="13"/>
      <c r="D66" s="13"/>
      <c r="E66" s="13"/>
      <c r="F66" s="13"/>
      <c r="G66" s="13"/>
      <c r="H66" s="13"/>
      <c r="I66" s="13"/>
      <c r="J66" s="13"/>
      <c r="K66" s="13">
        <v>1</v>
      </c>
      <c r="L66" s="13"/>
      <c r="M66" s="15">
        <f t="shared" si="12"/>
        <v>1</v>
      </c>
    </row>
    <row r="67" spans="1:13" ht="27" customHeight="1">
      <c r="A67" s="48" t="s">
        <v>123</v>
      </c>
      <c r="B67" s="89"/>
      <c r="C67" s="13"/>
      <c r="D67" s="13"/>
      <c r="E67" s="13"/>
      <c r="F67" s="13"/>
      <c r="G67" s="13"/>
      <c r="H67" s="13"/>
      <c r="I67" s="13"/>
      <c r="J67" s="13"/>
      <c r="K67" s="13"/>
      <c r="L67" s="13">
        <v>1</v>
      </c>
      <c r="M67" s="15">
        <f t="shared" si="12"/>
        <v>1</v>
      </c>
    </row>
    <row r="68" spans="1:13" s="36" customFormat="1" ht="15.75" customHeight="1">
      <c r="A68" s="48" t="s">
        <v>85</v>
      </c>
      <c r="B68" s="89"/>
      <c r="C68" s="13"/>
      <c r="D68" s="13"/>
      <c r="E68" s="13"/>
      <c r="F68" s="13"/>
      <c r="G68" s="13"/>
      <c r="H68" s="13">
        <v>1</v>
      </c>
      <c r="I68" s="13"/>
      <c r="J68" s="13"/>
      <c r="K68" s="13"/>
      <c r="L68" s="13"/>
      <c r="M68" s="15">
        <f t="shared" si="12"/>
        <v>1</v>
      </c>
    </row>
    <row r="69" spans="1:13" ht="25.5" customHeight="1">
      <c r="A69" s="48" t="s">
        <v>88</v>
      </c>
      <c r="B69" s="89"/>
      <c r="C69" s="13"/>
      <c r="D69" s="13"/>
      <c r="E69" s="13">
        <v>1</v>
      </c>
      <c r="F69" s="13"/>
      <c r="G69" s="13"/>
      <c r="H69" s="13"/>
      <c r="I69" s="13"/>
      <c r="J69" s="13"/>
      <c r="K69" s="13"/>
      <c r="L69" s="13"/>
      <c r="M69" s="15">
        <f t="shared" si="12"/>
        <v>1</v>
      </c>
    </row>
    <row r="70" spans="1:13" ht="50.25" customHeight="1">
      <c r="A70" s="48" t="s">
        <v>89</v>
      </c>
      <c r="B70" s="89"/>
      <c r="C70" s="13"/>
      <c r="D70" s="13"/>
      <c r="E70" s="13">
        <v>1</v>
      </c>
      <c r="F70" s="13"/>
      <c r="G70" s="13"/>
      <c r="H70" s="13"/>
      <c r="I70" s="13"/>
      <c r="J70" s="13"/>
      <c r="K70" s="13"/>
      <c r="L70" s="13"/>
      <c r="M70" s="15">
        <f t="shared" si="12"/>
        <v>1</v>
      </c>
    </row>
    <row r="71" spans="1:13" ht="39" customHeight="1">
      <c r="A71" s="48" t="s">
        <v>90</v>
      </c>
      <c r="B71" s="89"/>
      <c r="C71" s="13"/>
      <c r="D71" s="13"/>
      <c r="E71" s="13">
        <v>1</v>
      </c>
      <c r="F71" s="13"/>
      <c r="G71" s="13"/>
      <c r="H71" s="13"/>
      <c r="I71" s="13"/>
      <c r="J71" s="13"/>
      <c r="K71" s="13"/>
      <c r="L71" s="13"/>
      <c r="M71" s="15">
        <f t="shared" si="12"/>
        <v>1</v>
      </c>
    </row>
    <row r="72" spans="1:13" ht="26.25" customHeight="1">
      <c r="A72" s="48" t="s">
        <v>91</v>
      </c>
      <c r="B72" s="89"/>
      <c r="C72" s="13"/>
      <c r="D72" s="13"/>
      <c r="E72" s="13"/>
      <c r="F72" s="13">
        <v>1</v>
      </c>
      <c r="G72" s="13"/>
      <c r="H72" s="13"/>
      <c r="I72" s="13"/>
      <c r="J72" s="13"/>
      <c r="K72" s="13"/>
      <c r="L72" s="13"/>
      <c r="M72" s="15">
        <f t="shared" si="12"/>
        <v>1</v>
      </c>
    </row>
    <row r="73" spans="1:13" s="35" customFormat="1" ht="36">
      <c r="A73" s="48" t="s">
        <v>124</v>
      </c>
      <c r="B73" s="89"/>
      <c r="C73" s="13"/>
      <c r="D73" s="13"/>
      <c r="E73" s="13">
        <v>1</v>
      </c>
      <c r="F73" s="13"/>
      <c r="G73" s="13"/>
      <c r="H73" s="13"/>
      <c r="I73" s="13"/>
      <c r="J73" s="13"/>
      <c r="K73" s="13"/>
      <c r="L73" s="13"/>
      <c r="M73" s="15">
        <f t="shared" si="12"/>
        <v>1</v>
      </c>
    </row>
    <row r="74" spans="1:13">
      <c r="A74" s="48" t="s">
        <v>128</v>
      </c>
      <c r="B74" s="89"/>
      <c r="C74" s="13"/>
      <c r="D74" s="13"/>
      <c r="E74" s="13">
        <v>1</v>
      </c>
      <c r="F74" s="13"/>
      <c r="G74" s="13"/>
      <c r="H74" s="13"/>
      <c r="I74" s="13"/>
      <c r="J74" s="13"/>
      <c r="K74" s="13"/>
      <c r="L74" s="13"/>
      <c r="M74" s="15">
        <f t="shared" si="12"/>
        <v>1</v>
      </c>
    </row>
    <row r="75" spans="1:13" s="36" customFormat="1">
      <c r="A75" s="48" t="s">
        <v>136</v>
      </c>
      <c r="B75" s="89"/>
      <c r="C75" s="13"/>
      <c r="D75" s="13"/>
      <c r="E75" s="13"/>
      <c r="F75" s="13"/>
      <c r="G75" s="13">
        <v>1</v>
      </c>
      <c r="H75" s="13"/>
      <c r="I75" s="13"/>
      <c r="J75" s="13"/>
      <c r="K75" s="13"/>
      <c r="L75" s="13"/>
      <c r="M75" s="15">
        <f t="shared" si="12"/>
        <v>1</v>
      </c>
    </row>
    <row r="76" spans="1:13" s="36" customFormat="1" ht="24">
      <c r="A76" s="48" t="s">
        <v>118</v>
      </c>
      <c r="B76" s="89"/>
      <c r="C76" s="16"/>
      <c r="D76" s="16"/>
      <c r="E76" s="16"/>
      <c r="F76" s="16"/>
      <c r="G76" s="16">
        <v>0.5</v>
      </c>
      <c r="H76" s="16"/>
      <c r="I76" s="16"/>
      <c r="J76" s="16"/>
      <c r="K76" s="16"/>
      <c r="L76" s="16"/>
      <c r="M76" s="54">
        <f t="shared" si="12"/>
        <v>0.5</v>
      </c>
    </row>
    <row r="77" spans="1:13" ht="24">
      <c r="A77" s="48" t="s">
        <v>125</v>
      </c>
      <c r="B77" s="89"/>
      <c r="C77" s="13"/>
      <c r="D77" s="13"/>
      <c r="E77" s="13">
        <v>3</v>
      </c>
      <c r="F77" s="13"/>
      <c r="G77" s="13"/>
      <c r="H77" s="13"/>
      <c r="I77" s="13"/>
      <c r="J77" s="13"/>
      <c r="K77" s="13"/>
      <c r="L77" s="13"/>
      <c r="M77" s="15">
        <f t="shared" si="12"/>
        <v>3</v>
      </c>
    </row>
    <row r="78" spans="1:13" ht="16.5" customHeight="1">
      <c r="A78" s="57" t="s">
        <v>49</v>
      </c>
      <c r="B78" s="46"/>
      <c r="C78" s="15"/>
      <c r="D78" s="15">
        <f>SUM(D62:D77)</f>
        <v>1</v>
      </c>
      <c r="E78" s="15">
        <f>SUM(E62:E77)</f>
        <v>11</v>
      </c>
      <c r="F78" s="15">
        <f>SUM(F62:F77)</f>
        <v>1</v>
      </c>
      <c r="G78" s="15">
        <f>SUM(G62:G77)</f>
        <v>1.5</v>
      </c>
      <c r="H78" s="15">
        <f>SUM(H62:H77)</f>
        <v>1</v>
      </c>
      <c r="I78" s="15"/>
      <c r="J78" s="15"/>
      <c r="K78" s="15">
        <f>SUM(K62:K77)</f>
        <v>1</v>
      </c>
      <c r="L78" s="15">
        <f>SUM(L62:L77)</f>
        <v>1</v>
      </c>
      <c r="M78" s="15">
        <f>SUM(M62:M77)</f>
        <v>17.5</v>
      </c>
    </row>
    <row r="79" spans="1:13">
      <c r="A79" s="86" t="s">
        <v>92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8"/>
      <c r="M79" s="14"/>
    </row>
    <row r="80" spans="1:13" ht="16.5" customHeight="1">
      <c r="A80" s="58" t="s">
        <v>50</v>
      </c>
      <c r="B80" s="84" t="s">
        <v>93</v>
      </c>
      <c r="C80" s="16"/>
      <c r="D80" s="16"/>
      <c r="E80" s="16">
        <v>1</v>
      </c>
      <c r="F80" s="16"/>
      <c r="G80" s="16"/>
      <c r="H80" s="16"/>
      <c r="I80" s="16"/>
      <c r="J80" s="16"/>
      <c r="K80" s="16"/>
      <c r="L80" s="16"/>
      <c r="M80" s="54">
        <f t="shared" ref="M80:M81" si="13">SUM(C80:L80)</f>
        <v>1</v>
      </c>
    </row>
    <row r="81" spans="1:13" ht="19.5" customHeight="1">
      <c r="A81" s="48" t="s">
        <v>51</v>
      </c>
      <c r="B81" s="85"/>
      <c r="C81" s="16">
        <v>1</v>
      </c>
      <c r="D81" s="16"/>
      <c r="E81" s="16">
        <v>2</v>
      </c>
      <c r="F81" s="16">
        <v>1</v>
      </c>
      <c r="G81" s="16">
        <v>1</v>
      </c>
      <c r="H81" s="16">
        <v>1</v>
      </c>
      <c r="I81" s="16"/>
      <c r="J81" s="16"/>
      <c r="K81" s="16"/>
      <c r="L81" s="16"/>
      <c r="M81" s="54">
        <f t="shared" si="13"/>
        <v>6</v>
      </c>
    </row>
    <row r="82" spans="1:13" ht="18" customHeight="1">
      <c r="A82" s="57" t="s">
        <v>53</v>
      </c>
      <c r="B82" s="46"/>
      <c r="C82" s="55">
        <f t="shared" ref="C82:M82" si="14">SUM(C80:C81)</f>
        <v>1</v>
      </c>
      <c r="D82" s="55"/>
      <c r="E82" s="55">
        <f t="shared" si="14"/>
        <v>3</v>
      </c>
      <c r="F82" s="55">
        <f t="shared" si="14"/>
        <v>1</v>
      </c>
      <c r="G82" s="55">
        <f t="shared" si="14"/>
        <v>1</v>
      </c>
      <c r="H82" s="55">
        <f t="shared" si="14"/>
        <v>1</v>
      </c>
      <c r="I82" s="55"/>
      <c r="J82" s="55"/>
      <c r="K82" s="55"/>
      <c r="L82" s="55"/>
      <c r="M82" s="55">
        <f t="shared" si="14"/>
        <v>7</v>
      </c>
    </row>
    <row r="83" spans="1:13">
      <c r="A83" s="57" t="s">
        <v>54</v>
      </c>
      <c r="B83" s="46"/>
      <c r="C83" s="55">
        <f t="shared" ref="C83:H83" si="15">C60+C78+C82</f>
        <v>1</v>
      </c>
      <c r="D83" s="55">
        <f t="shared" si="15"/>
        <v>2</v>
      </c>
      <c r="E83" s="55">
        <f t="shared" si="15"/>
        <v>15</v>
      </c>
      <c r="F83" s="55">
        <f t="shared" si="15"/>
        <v>2</v>
      </c>
      <c r="G83" s="56">
        <f t="shared" si="15"/>
        <v>2.5</v>
      </c>
      <c r="H83" s="55">
        <f t="shared" si="15"/>
        <v>2</v>
      </c>
      <c r="I83" s="55"/>
      <c r="J83" s="55"/>
      <c r="K83" s="55">
        <f>K60+K78+K82</f>
        <v>1</v>
      </c>
      <c r="L83" s="55">
        <f>L60+L78+L82</f>
        <v>1</v>
      </c>
      <c r="M83" s="56">
        <f>M60+M78+M82</f>
        <v>26.5</v>
      </c>
    </row>
    <row r="84" spans="1:13" ht="17.25" customHeight="1">
      <c r="A84" s="57" t="s">
        <v>62</v>
      </c>
      <c r="B84" s="46"/>
      <c r="C84" s="55">
        <f t="shared" ref="C84:M84" si="16">C55+C83</f>
        <v>3</v>
      </c>
      <c r="D84" s="55">
        <f t="shared" si="16"/>
        <v>3</v>
      </c>
      <c r="E84" s="55">
        <f t="shared" si="16"/>
        <v>32</v>
      </c>
      <c r="F84" s="55">
        <f t="shared" si="16"/>
        <v>8</v>
      </c>
      <c r="G84" s="56">
        <f t="shared" si="16"/>
        <v>6.5</v>
      </c>
      <c r="H84" s="55">
        <f t="shared" si="16"/>
        <v>7</v>
      </c>
      <c r="I84" s="55">
        <f t="shared" si="16"/>
        <v>2</v>
      </c>
      <c r="J84" s="55">
        <f t="shared" si="16"/>
        <v>1</v>
      </c>
      <c r="K84" s="55">
        <f t="shared" si="16"/>
        <v>1</v>
      </c>
      <c r="L84" s="55">
        <f t="shared" si="16"/>
        <v>1</v>
      </c>
      <c r="M84" s="56">
        <f t="shared" si="16"/>
        <v>64.5</v>
      </c>
    </row>
    <row r="85" spans="1:13">
      <c r="A85" s="86" t="s">
        <v>63</v>
      </c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14"/>
    </row>
    <row r="86" spans="1:13" ht="29.25" customHeight="1">
      <c r="A86" s="48" t="s">
        <v>126</v>
      </c>
      <c r="B86" s="89"/>
      <c r="C86" s="16"/>
      <c r="D86" s="16"/>
      <c r="E86" s="16">
        <v>1</v>
      </c>
      <c r="F86" s="16"/>
      <c r="G86" s="16"/>
      <c r="H86" s="16"/>
      <c r="I86" s="16"/>
      <c r="J86" s="16"/>
      <c r="K86" s="16"/>
      <c r="L86" s="16"/>
      <c r="M86" s="54">
        <f t="shared" ref="M86:M89" si="17">SUM(C86:L86)</f>
        <v>1</v>
      </c>
    </row>
    <row r="87" spans="1:13">
      <c r="A87" s="48" t="s">
        <v>55</v>
      </c>
      <c r="B87" s="89"/>
      <c r="C87" s="16"/>
      <c r="D87" s="16"/>
      <c r="E87" s="16">
        <v>1</v>
      </c>
      <c r="F87" s="16"/>
      <c r="G87" s="16"/>
      <c r="H87" s="16"/>
      <c r="I87" s="16"/>
      <c r="J87" s="16"/>
      <c r="K87" s="16"/>
      <c r="L87" s="16"/>
      <c r="M87" s="54">
        <f t="shared" si="17"/>
        <v>1</v>
      </c>
    </row>
    <row r="88" spans="1:13">
      <c r="A88" s="48" t="s">
        <v>56</v>
      </c>
      <c r="B88" s="89"/>
      <c r="C88" s="16"/>
      <c r="D88" s="16"/>
      <c r="E88" s="16">
        <v>3</v>
      </c>
      <c r="F88" s="16"/>
      <c r="G88" s="16"/>
      <c r="H88" s="16"/>
      <c r="I88" s="16"/>
      <c r="J88" s="16"/>
      <c r="K88" s="16"/>
      <c r="L88" s="16"/>
      <c r="M88" s="54">
        <f t="shared" si="17"/>
        <v>3</v>
      </c>
    </row>
    <row r="89" spans="1:13" ht="16.5" customHeight="1">
      <c r="A89" s="48" t="s">
        <v>52</v>
      </c>
      <c r="B89" s="89"/>
      <c r="C89" s="16"/>
      <c r="D89" s="16"/>
      <c r="E89" s="16">
        <v>3</v>
      </c>
      <c r="F89" s="16"/>
      <c r="G89" s="16"/>
      <c r="H89" s="16"/>
      <c r="I89" s="16"/>
      <c r="J89" s="16"/>
      <c r="K89" s="16"/>
      <c r="L89" s="16"/>
      <c r="M89" s="54">
        <f t="shared" si="17"/>
        <v>3</v>
      </c>
    </row>
    <row r="90" spans="1:13" ht="17.25" customHeight="1">
      <c r="A90" s="57" t="s">
        <v>57</v>
      </c>
      <c r="B90" s="46"/>
      <c r="C90" s="56"/>
      <c r="D90" s="56"/>
      <c r="E90" s="55">
        <f>SUM(E86:E89)</f>
        <v>8</v>
      </c>
      <c r="F90" s="56"/>
      <c r="G90" s="56"/>
      <c r="H90" s="56"/>
      <c r="I90" s="56"/>
      <c r="J90" s="56"/>
      <c r="K90" s="56"/>
      <c r="L90" s="56"/>
      <c r="M90" s="56">
        <f t="shared" ref="M90" si="18">SUM(M86:M89)</f>
        <v>8</v>
      </c>
    </row>
    <row r="91" spans="1:13" ht="15.75" customHeight="1">
      <c r="A91" s="57" t="s">
        <v>58</v>
      </c>
      <c r="B91" s="46"/>
      <c r="C91" s="55">
        <f>C84+C90</f>
        <v>3</v>
      </c>
      <c r="D91" s="55">
        <f t="shared" ref="D91:M91" si="19">D84+D90</f>
        <v>3</v>
      </c>
      <c r="E91" s="55">
        <f t="shared" si="19"/>
        <v>40</v>
      </c>
      <c r="F91" s="55">
        <f t="shared" si="19"/>
        <v>8</v>
      </c>
      <c r="G91" s="56">
        <f t="shared" si="19"/>
        <v>6.5</v>
      </c>
      <c r="H91" s="55">
        <f t="shared" si="19"/>
        <v>7</v>
      </c>
      <c r="I91" s="55">
        <f t="shared" si="19"/>
        <v>2</v>
      </c>
      <c r="J91" s="55">
        <f t="shared" si="19"/>
        <v>1</v>
      </c>
      <c r="K91" s="55">
        <f t="shared" si="19"/>
        <v>1</v>
      </c>
      <c r="L91" s="55">
        <f t="shared" si="19"/>
        <v>1</v>
      </c>
      <c r="M91" s="56">
        <f t="shared" si="19"/>
        <v>72.5</v>
      </c>
    </row>
  </sheetData>
  <mergeCells count="36">
    <mergeCell ref="A1:M1"/>
    <mergeCell ref="A2:M2"/>
    <mergeCell ref="A3:M3"/>
    <mergeCell ref="A4:M4"/>
    <mergeCell ref="A5:M5"/>
    <mergeCell ref="A35:L35"/>
    <mergeCell ref="M8:M9"/>
    <mergeCell ref="A10:L10"/>
    <mergeCell ref="B11:B12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A14:L14"/>
    <mergeCell ref="A17:L17"/>
    <mergeCell ref="B18:B20"/>
    <mergeCell ref="A22:L22"/>
    <mergeCell ref="B23:B33"/>
    <mergeCell ref="B80:B81"/>
    <mergeCell ref="A85:L85"/>
    <mergeCell ref="B86:B89"/>
    <mergeCell ref="B58:B59"/>
    <mergeCell ref="B36:B50"/>
    <mergeCell ref="A52:L52"/>
    <mergeCell ref="A56:L56"/>
    <mergeCell ref="A57:L57"/>
    <mergeCell ref="B62:B77"/>
    <mergeCell ref="A79:L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zoomScaleNormal="100" workbookViewId="0">
      <selection activeCell="D11" sqref="D11"/>
    </sheetView>
  </sheetViews>
  <sheetFormatPr defaultRowHeight="15"/>
  <cols>
    <col min="2" max="2" width="27.28515625" customWidth="1"/>
    <col min="4" max="4" width="10.42578125" customWidth="1"/>
    <col min="5" max="5" width="8.7109375" customWidth="1"/>
    <col min="6" max="6" width="7" customWidth="1"/>
    <col min="7" max="7" width="6.5703125" customWidth="1"/>
    <col min="8" max="8" width="7.28515625" customWidth="1"/>
    <col min="9" max="9" width="6.85546875" customWidth="1"/>
    <col min="10" max="10" width="5.85546875" customWidth="1"/>
    <col min="11" max="11" width="8.140625" customWidth="1"/>
    <col min="12" max="12" width="7.42578125" customWidth="1"/>
  </cols>
  <sheetData>
    <row r="1" spans="2:13" ht="15.75">
      <c r="B1" s="118" t="s">
        <v>119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</row>
    <row r="2" spans="2:13" ht="15.75">
      <c r="B2" s="121" t="s">
        <v>101</v>
      </c>
      <c r="C2" s="122"/>
      <c r="D2" s="122"/>
      <c r="E2" s="123"/>
      <c r="F2" s="123"/>
      <c r="G2" s="123"/>
      <c r="H2" s="123"/>
      <c r="I2" s="123"/>
      <c r="J2" s="123"/>
      <c r="K2" s="123"/>
      <c r="L2" s="123"/>
      <c r="M2" s="123"/>
    </row>
    <row r="3" spans="2:13" ht="15.75">
      <c r="B3" s="121" t="s">
        <v>139</v>
      </c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3"/>
    </row>
    <row r="4" spans="2:13" ht="15.75">
      <c r="B4" s="105"/>
      <c r="C4" s="124"/>
      <c r="D4" s="124"/>
      <c r="E4" s="17"/>
      <c r="F4" s="17"/>
      <c r="G4" s="17"/>
      <c r="H4" s="17"/>
    </row>
    <row r="5" spans="2:13" ht="66.75" customHeight="1">
      <c r="B5" s="125" t="s">
        <v>144</v>
      </c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</row>
    <row r="6" spans="2:13" ht="19.5" customHeight="1">
      <c r="B6" s="31"/>
      <c r="C6" s="32"/>
      <c r="D6" s="32"/>
      <c r="E6" s="29"/>
      <c r="F6" s="29"/>
      <c r="G6" s="29"/>
      <c r="H6" s="29"/>
      <c r="I6" s="30"/>
      <c r="J6" s="30"/>
      <c r="K6" s="30"/>
      <c r="L6" s="30"/>
      <c r="M6" s="30"/>
    </row>
    <row r="7" spans="2:13" ht="15" customHeight="1">
      <c r="B7" s="128" t="s">
        <v>0</v>
      </c>
      <c r="C7" s="77" t="s">
        <v>97</v>
      </c>
      <c r="D7" s="130" t="s">
        <v>11</v>
      </c>
      <c r="E7" s="132" t="s">
        <v>12</v>
      </c>
      <c r="F7" s="133"/>
      <c r="G7" s="133"/>
      <c r="H7" s="133"/>
      <c r="I7" s="133"/>
      <c r="J7" s="133"/>
      <c r="K7" s="133"/>
      <c r="L7" s="133"/>
      <c r="M7" s="134"/>
    </row>
    <row r="8" spans="2:13" ht="36" customHeight="1">
      <c r="B8" s="129"/>
      <c r="C8" s="78"/>
      <c r="D8" s="131"/>
      <c r="E8" s="11" t="s">
        <v>13</v>
      </c>
      <c r="F8" s="11" t="s">
        <v>14</v>
      </c>
      <c r="G8" s="11" t="s">
        <v>15</v>
      </c>
      <c r="H8" s="11" t="s">
        <v>16</v>
      </c>
      <c r="I8" s="11" t="s">
        <v>17</v>
      </c>
      <c r="J8" s="11" t="s">
        <v>18</v>
      </c>
      <c r="K8" s="11" t="s">
        <v>19</v>
      </c>
      <c r="L8" s="11" t="s">
        <v>20</v>
      </c>
      <c r="M8" s="11" t="s">
        <v>21</v>
      </c>
    </row>
    <row r="9" spans="2:13">
      <c r="B9" s="135" t="s">
        <v>142</v>
      </c>
      <c r="C9" s="136"/>
      <c r="D9" s="26">
        <f>SUM(E9:M9)</f>
        <v>12395</v>
      </c>
      <c r="E9" s="19">
        <v>4896</v>
      </c>
      <c r="F9" s="19">
        <v>1515</v>
      </c>
      <c r="G9" s="19">
        <v>1464</v>
      </c>
      <c r="H9" s="19">
        <v>1231</v>
      </c>
      <c r="I9" s="19">
        <v>910</v>
      </c>
      <c r="J9" s="19">
        <v>764</v>
      </c>
      <c r="K9" s="19">
        <v>564</v>
      </c>
      <c r="L9" s="19">
        <v>504</v>
      </c>
      <c r="M9" s="19">
        <v>547</v>
      </c>
    </row>
    <row r="10" spans="2:13">
      <c r="B10" s="69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2:13">
      <c r="B11" s="59" t="s">
        <v>26</v>
      </c>
      <c r="C11" s="115" t="s">
        <v>24</v>
      </c>
      <c r="D11" s="26">
        <f t="shared" ref="D11" si="0">SUM(E11:M11)</f>
        <v>4</v>
      </c>
      <c r="E11" s="18">
        <v>1</v>
      </c>
      <c r="F11" s="18">
        <v>1</v>
      </c>
      <c r="G11" s="18">
        <v>1</v>
      </c>
      <c r="H11" s="18">
        <v>1</v>
      </c>
      <c r="I11" s="18"/>
      <c r="J11" s="18"/>
      <c r="K11" s="18"/>
      <c r="L11" s="18"/>
      <c r="M11" s="18"/>
    </row>
    <row r="12" spans="2:13" ht="26.25">
      <c r="B12" s="67" t="s">
        <v>27</v>
      </c>
      <c r="C12" s="82"/>
      <c r="D12" s="26">
        <f>SUM(D11:D11)</f>
        <v>4</v>
      </c>
      <c r="E12" s="26">
        <f>SUM(E11:E11)</f>
        <v>1</v>
      </c>
      <c r="F12" s="26">
        <f>SUM(F11:F11)</f>
        <v>1</v>
      </c>
      <c r="G12" s="26">
        <f>SUM(G11:G11)</f>
        <v>1</v>
      </c>
      <c r="H12" s="26">
        <f>SUM(H11:H11)</f>
        <v>1</v>
      </c>
      <c r="I12" s="26"/>
      <c r="J12" s="26"/>
      <c r="K12" s="26"/>
      <c r="L12" s="26"/>
      <c r="M12" s="26"/>
    </row>
    <row r="13" spans="2:13">
      <c r="B13" s="111" t="s">
        <v>38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2:13">
      <c r="B14" s="59" t="s">
        <v>35</v>
      </c>
      <c r="C14" s="116" t="s">
        <v>40</v>
      </c>
      <c r="D14" s="26">
        <f>SUM(E14:M14)</f>
        <v>8</v>
      </c>
      <c r="E14" s="19"/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</row>
    <row r="15" spans="2:13">
      <c r="B15" s="60" t="s">
        <v>41</v>
      </c>
      <c r="C15" s="117"/>
      <c r="D15" s="6">
        <f>SUM(D14:D14)</f>
        <v>8</v>
      </c>
      <c r="E15" s="6"/>
      <c r="F15" s="6">
        <f t="shared" ref="F15:M15" si="1">SUM(F14:F14)</f>
        <v>1</v>
      </c>
      <c r="G15" s="6">
        <f t="shared" si="1"/>
        <v>1</v>
      </c>
      <c r="H15" s="6">
        <f t="shared" si="1"/>
        <v>1</v>
      </c>
      <c r="I15" s="6">
        <f t="shared" si="1"/>
        <v>1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</v>
      </c>
    </row>
    <row r="16" spans="2:13">
      <c r="B16" s="111" t="s">
        <v>42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14">
      <c r="B17" s="9" t="s">
        <v>60</v>
      </c>
      <c r="C17" s="115" t="s">
        <v>43</v>
      </c>
      <c r="D17" s="26">
        <f>SUM(E17:M17)</f>
        <v>8</v>
      </c>
      <c r="E17" s="19"/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</row>
    <row r="18" spans="1:14">
      <c r="B18" s="40" t="s">
        <v>44</v>
      </c>
      <c r="C18" s="82"/>
      <c r="D18" s="6">
        <f>SUM(D17:D17)</f>
        <v>8</v>
      </c>
      <c r="E18" s="6"/>
      <c r="F18" s="6">
        <f t="shared" ref="F18:M18" si="2">SUM(F17:F17)</f>
        <v>1</v>
      </c>
      <c r="G18" s="6">
        <f t="shared" si="2"/>
        <v>1</v>
      </c>
      <c r="H18" s="6">
        <f t="shared" si="2"/>
        <v>1</v>
      </c>
      <c r="I18" s="6">
        <f t="shared" si="2"/>
        <v>1</v>
      </c>
      <c r="J18" s="6">
        <f t="shared" si="2"/>
        <v>1</v>
      </c>
      <c r="K18" s="6">
        <f t="shared" si="2"/>
        <v>1</v>
      </c>
      <c r="L18" s="6">
        <f t="shared" si="2"/>
        <v>1</v>
      </c>
      <c r="M18" s="6">
        <f t="shared" si="2"/>
        <v>1</v>
      </c>
    </row>
    <row r="19" spans="1:14">
      <c r="B19" s="69" t="s">
        <v>100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</row>
    <row r="20" spans="1:14">
      <c r="B20" s="9" t="s">
        <v>114</v>
      </c>
      <c r="C20" s="115" t="s">
        <v>46</v>
      </c>
      <c r="D20" s="26">
        <f t="shared" ref="D20" si="3">SUM(E20:M20)</f>
        <v>3</v>
      </c>
      <c r="E20" s="19"/>
      <c r="F20" s="18">
        <v>1</v>
      </c>
      <c r="G20" s="18">
        <v>1</v>
      </c>
      <c r="H20" s="18">
        <v>1</v>
      </c>
      <c r="I20" s="19"/>
      <c r="J20" s="19"/>
      <c r="K20" s="19"/>
      <c r="L20" s="19"/>
      <c r="M20" s="19"/>
    </row>
    <row r="21" spans="1:14" ht="15" customHeight="1">
      <c r="B21" s="40" t="s">
        <v>47</v>
      </c>
      <c r="C21" s="117"/>
      <c r="D21" s="6">
        <f>SUM(D20:D20)</f>
        <v>3</v>
      </c>
      <c r="E21" s="6"/>
      <c r="F21" s="6">
        <f>SUM(F20:F20)</f>
        <v>1</v>
      </c>
      <c r="G21" s="6">
        <f>SUM(G20:G20)</f>
        <v>1</v>
      </c>
      <c r="H21" s="6">
        <f>SUM(H20:H20)</f>
        <v>1</v>
      </c>
      <c r="I21" s="6"/>
      <c r="J21" s="6"/>
      <c r="K21" s="6"/>
      <c r="L21" s="6"/>
      <c r="M21" s="6"/>
    </row>
    <row r="22" spans="1:14" ht="30" customHeight="1">
      <c r="B22" s="40" t="s">
        <v>48</v>
      </c>
      <c r="C22" s="5"/>
      <c r="D22" s="6">
        <f t="shared" ref="D22:M22" si="4">D12+D15+D18+D21</f>
        <v>23</v>
      </c>
      <c r="E22" s="6">
        <f t="shared" si="4"/>
        <v>1</v>
      </c>
      <c r="F22" s="6">
        <f t="shared" si="4"/>
        <v>4</v>
      </c>
      <c r="G22" s="6">
        <f t="shared" si="4"/>
        <v>4</v>
      </c>
      <c r="H22" s="6">
        <f t="shared" si="4"/>
        <v>4</v>
      </c>
      <c r="I22" s="6">
        <f t="shared" si="4"/>
        <v>2</v>
      </c>
      <c r="J22" s="6">
        <f t="shared" si="4"/>
        <v>2</v>
      </c>
      <c r="K22" s="6">
        <f t="shared" si="4"/>
        <v>2</v>
      </c>
      <c r="L22" s="6">
        <f t="shared" si="4"/>
        <v>2</v>
      </c>
      <c r="M22" s="6">
        <f t="shared" si="4"/>
        <v>2</v>
      </c>
    </row>
    <row r="23" spans="1:14" s="36" customFormat="1" ht="30" customHeight="1">
      <c r="A23" s="41"/>
      <c r="B23" s="42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1"/>
    </row>
    <row r="24" spans="1:14" s="36" customFormat="1" ht="30" customHeight="1">
      <c r="A24" s="41"/>
      <c r="B24" s="42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1"/>
    </row>
    <row r="25" spans="1:14" s="36" customFormat="1" ht="30" customHeight="1">
      <c r="A25" s="41"/>
      <c r="B25" s="42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1"/>
    </row>
    <row r="26" spans="1:14">
      <c r="B26" s="111" t="s">
        <v>59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4">
      <c r="B27" s="40" t="s">
        <v>43</v>
      </c>
      <c r="C27" s="21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4">
      <c r="B28" s="9" t="s">
        <v>127</v>
      </c>
      <c r="C28" s="37"/>
      <c r="D28" s="26">
        <f t="shared" ref="D28:D34" si="5">SUM(E28:M28)</f>
        <v>8</v>
      </c>
      <c r="E28" s="18"/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</row>
    <row r="29" spans="1:14" s="36" customFormat="1">
      <c r="B29" s="9" t="s">
        <v>129</v>
      </c>
      <c r="C29" s="37"/>
      <c r="D29" s="26">
        <f t="shared" si="5"/>
        <v>7.5</v>
      </c>
      <c r="E29" s="18"/>
      <c r="F29" s="18">
        <v>1</v>
      </c>
      <c r="G29" s="18">
        <v>0.5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</row>
    <row r="30" spans="1:14">
      <c r="B30" s="40" t="s">
        <v>49</v>
      </c>
      <c r="C30" s="5"/>
      <c r="D30" s="26">
        <f>SUM(D28:D29)</f>
        <v>15.5</v>
      </c>
      <c r="E30" s="26">
        <f t="shared" ref="E30:M30" si="6">SUM(E28:E29)</f>
        <v>0</v>
      </c>
      <c r="F30" s="26">
        <f t="shared" si="6"/>
        <v>2</v>
      </c>
      <c r="G30" s="26">
        <f t="shared" si="6"/>
        <v>1.5</v>
      </c>
      <c r="H30" s="26">
        <f t="shared" si="6"/>
        <v>2</v>
      </c>
      <c r="I30" s="26">
        <f t="shared" si="6"/>
        <v>2</v>
      </c>
      <c r="J30" s="26">
        <f t="shared" si="6"/>
        <v>2</v>
      </c>
      <c r="K30" s="26">
        <f t="shared" si="6"/>
        <v>2</v>
      </c>
      <c r="L30" s="26">
        <f t="shared" si="6"/>
        <v>2</v>
      </c>
      <c r="M30" s="26">
        <f t="shared" si="6"/>
        <v>2</v>
      </c>
    </row>
    <row r="31" spans="1:14">
      <c r="B31" s="111" t="s">
        <v>92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14">
      <c r="B32" s="22" t="s">
        <v>51</v>
      </c>
      <c r="C32" s="137"/>
      <c r="D32" s="27">
        <f t="shared" si="5"/>
        <v>3</v>
      </c>
      <c r="E32" s="23"/>
      <c r="F32" s="23">
        <v>0.5</v>
      </c>
      <c r="G32" s="23"/>
      <c r="H32" s="23">
        <v>0.5</v>
      </c>
      <c r="I32" s="23">
        <v>0.5</v>
      </c>
      <c r="J32" s="23"/>
      <c r="K32" s="23">
        <v>0.5</v>
      </c>
      <c r="L32" s="23">
        <v>0.5</v>
      </c>
      <c r="M32" s="23">
        <v>0.5</v>
      </c>
    </row>
    <row r="33" spans="2:13">
      <c r="B33" s="9" t="s">
        <v>61</v>
      </c>
      <c r="C33" s="138"/>
      <c r="D33" s="26">
        <f t="shared" si="5"/>
        <v>5.25</v>
      </c>
      <c r="E33" s="19"/>
      <c r="F33" s="19">
        <v>0.75</v>
      </c>
      <c r="G33" s="19">
        <v>0.75</v>
      </c>
      <c r="H33" s="19">
        <v>0.75</v>
      </c>
      <c r="I33" s="19">
        <v>0.75</v>
      </c>
      <c r="J33" s="19">
        <v>0.5</v>
      </c>
      <c r="K33" s="19">
        <v>0.75</v>
      </c>
      <c r="L33" s="19">
        <v>0.5</v>
      </c>
      <c r="M33" s="19">
        <v>0.5</v>
      </c>
    </row>
    <row r="34" spans="2:13">
      <c r="B34" s="9" t="s">
        <v>61</v>
      </c>
      <c r="C34" s="138"/>
      <c r="D34" s="26">
        <f t="shared" si="5"/>
        <v>5.25</v>
      </c>
      <c r="E34" s="19"/>
      <c r="F34" s="19">
        <v>0.75</v>
      </c>
      <c r="G34" s="19">
        <v>0.75</v>
      </c>
      <c r="H34" s="19">
        <v>0.75</v>
      </c>
      <c r="I34" s="19">
        <v>0.75</v>
      </c>
      <c r="J34" s="19">
        <v>0.5</v>
      </c>
      <c r="K34" s="19">
        <v>0.75</v>
      </c>
      <c r="L34" s="19">
        <v>0.5</v>
      </c>
      <c r="M34" s="19">
        <v>0.5</v>
      </c>
    </row>
    <row r="35" spans="2:13">
      <c r="B35" s="40" t="s">
        <v>53</v>
      </c>
      <c r="C35" s="82"/>
      <c r="D35" s="20">
        <f t="shared" ref="D35:M35" si="7">SUM(D32:D34)</f>
        <v>13.5</v>
      </c>
      <c r="E35" s="20">
        <f t="shared" si="7"/>
        <v>0</v>
      </c>
      <c r="F35" s="24">
        <f t="shared" si="7"/>
        <v>2</v>
      </c>
      <c r="G35" s="24">
        <f t="shared" si="7"/>
        <v>1.5</v>
      </c>
      <c r="H35" s="24">
        <f t="shared" si="7"/>
        <v>2</v>
      </c>
      <c r="I35" s="24">
        <f t="shared" si="7"/>
        <v>2</v>
      </c>
      <c r="J35" s="24">
        <f t="shared" si="7"/>
        <v>1</v>
      </c>
      <c r="K35" s="24">
        <f t="shared" si="7"/>
        <v>2</v>
      </c>
      <c r="L35" s="24">
        <f t="shared" si="7"/>
        <v>1.5</v>
      </c>
      <c r="M35" s="24">
        <f t="shared" si="7"/>
        <v>1.5</v>
      </c>
    </row>
    <row r="36" spans="2:13">
      <c r="B36" s="4" t="s">
        <v>54</v>
      </c>
      <c r="C36" s="5"/>
      <c r="D36" s="20">
        <f>D30+D35</f>
        <v>29</v>
      </c>
      <c r="E36" s="20">
        <f t="shared" ref="E36:M36" si="8">E30+E35</f>
        <v>0</v>
      </c>
      <c r="F36" s="20">
        <f t="shared" si="8"/>
        <v>4</v>
      </c>
      <c r="G36" s="20">
        <f t="shared" si="8"/>
        <v>3</v>
      </c>
      <c r="H36" s="20">
        <f t="shared" si="8"/>
        <v>4</v>
      </c>
      <c r="I36" s="20">
        <f t="shared" si="8"/>
        <v>4</v>
      </c>
      <c r="J36" s="20">
        <f t="shared" si="8"/>
        <v>3</v>
      </c>
      <c r="K36" s="20">
        <f t="shared" si="8"/>
        <v>4</v>
      </c>
      <c r="L36" s="20">
        <f t="shared" si="8"/>
        <v>3.5</v>
      </c>
      <c r="M36" s="20">
        <f t="shared" si="8"/>
        <v>3.5</v>
      </c>
    </row>
    <row r="37" spans="2:13">
      <c r="B37" s="60" t="s">
        <v>62</v>
      </c>
      <c r="C37" s="5"/>
      <c r="D37" s="20">
        <f>D22+D36</f>
        <v>52</v>
      </c>
      <c r="E37" s="20">
        <f t="shared" ref="E37:M37" si="9">E22+E36</f>
        <v>1</v>
      </c>
      <c r="F37" s="20">
        <f t="shared" si="9"/>
        <v>8</v>
      </c>
      <c r="G37" s="20">
        <f t="shared" si="9"/>
        <v>7</v>
      </c>
      <c r="H37" s="20">
        <f t="shared" si="9"/>
        <v>8</v>
      </c>
      <c r="I37" s="20">
        <f t="shared" si="9"/>
        <v>6</v>
      </c>
      <c r="J37" s="20">
        <f t="shared" si="9"/>
        <v>5</v>
      </c>
      <c r="K37" s="20">
        <f t="shared" si="9"/>
        <v>6</v>
      </c>
      <c r="L37" s="20">
        <f t="shared" si="9"/>
        <v>5.5</v>
      </c>
      <c r="M37" s="20">
        <f t="shared" si="9"/>
        <v>5.5</v>
      </c>
    </row>
    <row r="38" spans="2:13">
      <c r="B38" s="111" t="s">
        <v>63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2:13">
      <c r="B39" s="59" t="s">
        <v>52</v>
      </c>
      <c r="C39" s="25"/>
      <c r="D39" s="26">
        <f t="shared" ref="D39" si="10">SUM(E39:M39)</f>
        <v>4</v>
      </c>
      <c r="E39" s="19"/>
      <c r="F39" s="19">
        <v>0.5</v>
      </c>
      <c r="G39" s="19">
        <v>0.5</v>
      </c>
      <c r="H39" s="19">
        <v>0.5</v>
      </c>
      <c r="I39" s="19">
        <v>0.5</v>
      </c>
      <c r="J39" s="19">
        <v>0.5</v>
      </c>
      <c r="K39" s="19">
        <v>0.5</v>
      </c>
      <c r="L39" s="19">
        <v>0.5</v>
      </c>
      <c r="M39" s="19">
        <v>0.5</v>
      </c>
    </row>
    <row r="40" spans="2:13">
      <c r="B40" s="60" t="s">
        <v>57</v>
      </c>
      <c r="C40" s="5"/>
      <c r="D40" s="24">
        <f>SUM(D39:D39)</f>
        <v>4</v>
      </c>
      <c r="E40" s="24">
        <f t="shared" ref="E40:M40" si="11">SUM(E39:E39)</f>
        <v>0</v>
      </c>
      <c r="F40" s="24">
        <f t="shared" si="11"/>
        <v>0.5</v>
      </c>
      <c r="G40" s="24">
        <f t="shared" si="11"/>
        <v>0.5</v>
      </c>
      <c r="H40" s="24">
        <f t="shared" si="11"/>
        <v>0.5</v>
      </c>
      <c r="I40" s="24">
        <f t="shared" si="11"/>
        <v>0.5</v>
      </c>
      <c r="J40" s="24">
        <f t="shared" si="11"/>
        <v>0.5</v>
      </c>
      <c r="K40" s="24">
        <f t="shared" si="11"/>
        <v>0.5</v>
      </c>
      <c r="L40" s="24">
        <f t="shared" si="11"/>
        <v>0.5</v>
      </c>
      <c r="M40" s="24">
        <f t="shared" si="11"/>
        <v>0.5</v>
      </c>
    </row>
    <row r="41" spans="2:13">
      <c r="B41" s="66" t="s">
        <v>58</v>
      </c>
      <c r="C41" s="5"/>
      <c r="D41" s="24">
        <f>D22+D36+D40</f>
        <v>56</v>
      </c>
      <c r="E41" s="24">
        <f t="shared" ref="E41:M41" si="12">E22+E36+E40</f>
        <v>1</v>
      </c>
      <c r="F41" s="24">
        <f t="shared" si="12"/>
        <v>8.5</v>
      </c>
      <c r="G41" s="24">
        <f t="shared" si="12"/>
        <v>7.5</v>
      </c>
      <c r="H41" s="24">
        <f t="shared" si="12"/>
        <v>8.5</v>
      </c>
      <c r="I41" s="24">
        <f t="shared" si="12"/>
        <v>6.5</v>
      </c>
      <c r="J41" s="24">
        <f t="shared" si="12"/>
        <v>5.5</v>
      </c>
      <c r="K41" s="24">
        <f t="shared" si="12"/>
        <v>6.5</v>
      </c>
      <c r="L41" s="24">
        <f t="shared" si="12"/>
        <v>6</v>
      </c>
      <c r="M41" s="24">
        <f t="shared" si="12"/>
        <v>6</v>
      </c>
    </row>
  </sheetData>
  <mergeCells count="22">
    <mergeCell ref="B10:M10"/>
    <mergeCell ref="B7:B8"/>
    <mergeCell ref="C7:C8"/>
    <mergeCell ref="D7:D8"/>
    <mergeCell ref="E7:M7"/>
    <mergeCell ref="B9:C9"/>
    <mergeCell ref="B1:M1"/>
    <mergeCell ref="B2:M2"/>
    <mergeCell ref="B3:M3"/>
    <mergeCell ref="B4:D4"/>
    <mergeCell ref="B5:M5"/>
    <mergeCell ref="B38:M38"/>
    <mergeCell ref="B26:M26"/>
    <mergeCell ref="B31:M31"/>
    <mergeCell ref="B19:M19"/>
    <mergeCell ref="C11:C12"/>
    <mergeCell ref="C14:C15"/>
    <mergeCell ref="C17:C18"/>
    <mergeCell ref="C20:C21"/>
    <mergeCell ref="C32:C35"/>
    <mergeCell ref="B13:M13"/>
    <mergeCell ref="B16:M16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7"/>
  <sheetViews>
    <sheetView zoomScaleNormal="100" workbookViewId="0">
      <selection activeCell="A7" sqref="A7:A8"/>
    </sheetView>
  </sheetViews>
  <sheetFormatPr defaultRowHeight="15"/>
  <cols>
    <col min="1" max="1" width="32.5703125" customWidth="1"/>
    <col min="2" max="4" width="13.140625" customWidth="1"/>
  </cols>
  <sheetData>
    <row r="1" spans="1:5" ht="15.75">
      <c r="A1" s="118" t="s">
        <v>120</v>
      </c>
      <c r="B1" s="118"/>
      <c r="C1" s="118"/>
      <c r="D1" s="118"/>
      <c r="E1" s="108"/>
    </row>
    <row r="2" spans="1:5" ht="15.75">
      <c r="A2" s="121" t="s">
        <v>103</v>
      </c>
      <c r="B2" s="121"/>
      <c r="C2" s="121"/>
      <c r="D2" s="121"/>
      <c r="E2" s="108"/>
    </row>
    <row r="3" spans="1:5" ht="15.75">
      <c r="A3" s="121" t="s">
        <v>140</v>
      </c>
      <c r="B3" s="121"/>
      <c r="C3" s="121"/>
      <c r="D3" s="121"/>
      <c r="E3" s="108"/>
    </row>
    <row r="4" spans="1:5" ht="15.75">
      <c r="A4" s="105"/>
      <c r="B4" s="106"/>
      <c r="C4" s="106"/>
      <c r="D4" s="50"/>
      <c r="E4" s="8"/>
    </row>
    <row r="5" spans="1:5" ht="100.5" customHeight="1">
      <c r="A5" s="152" t="s">
        <v>143</v>
      </c>
      <c r="B5" s="153"/>
      <c r="C5" s="153"/>
      <c r="D5" s="153"/>
      <c r="E5" s="108"/>
    </row>
    <row r="6" spans="1:5">
      <c r="A6" s="8"/>
      <c r="B6" s="8"/>
      <c r="C6" s="8"/>
      <c r="D6" s="8"/>
      <c r="E6" s="8"/>
    </row>
    <row r="7" spans="1:5" ht="15" customHeight="1">
      <c r="A7" s="83" t="s">
        <v>0</v>
      </c>
      <c r="B7" s="104" t="s">
        <v>1</v>
      </c>
      <c r="C7" s="104" t="s">
        <v>102</v>
      </c>
      <c r="D7" s="104" t="s">
        <v>11</v>
      </c>
      <c r="E7" s="104" t="s">
        <v>104</v>
      </c>
    </row>
    <row r="8" spans="1:5" ht="28.5" customHeight="1">
      <c r="A8" s="83"/>
      <c r="B8" s="104"/>
      <c r="C8" s="79"/>
      <c r="D8" s="104"/>
      <c r="E8" s="104"/>
    </row>
    <row r="9" spans="1:5" ht="18.75" customHeight="1">
      <c r="A9" s="59" t="s">
        <v>141</v>
      </c>
      <c r="B9" s="49"/>
      <c r="C9" s="47"/>
      <c r="D9" s="49"/>
      <c r="E9" s="39">
        <v>12395</v>
      </c>
    </row>
    <row r="10" spans="1:5">
      <c r="A10" s="70" t="s">
        <v>22</v>
      </c>
      <c r="B10" s="148"/>
      <c r="C10" s="148"/>
      <c r="D10" s="148"/>
      <c r="E10" s="148"/>
    </row>
    <row r="11" spans="1:5" ht="18.75" customHeight="1">
      <c r="A11" s="38" t="s">
        <v>23</v>
      </c>
      <c r="B11" s="71" t="s">
        <v>24</v>
      </c>
      <c r="C11" s="1">
        <v>1</v>
      </c>
      <c r="D11" s="1"/>
      <c r="E11" s="1">
        <f>C11+D11</f>
        <v>1</v>
      </c>
    </row>
    <row r="12" spans="1:5">
      <c r="A12" s="38" t="s">
        <v>25</v>
      </c>
      <c r="B12" s="72"/>
      <c r="C12" s="1">
        <v>1</v>
      </c>
      <c r="D12" s="1"/>
      <c r="E12" s="1">
        <f t="shared" ref="E12:E13" si="0">C12+D12</f>
        <v>1</v>
      </c>
    </row>
    <row r="13" spans="1:5" ht="16.5" customHeight="1">
      <c r="A13" s="38" t="s">
        <v>26</v>
      </c>
      <c r="B13" s="72"/>
      <c r="C13" s="1"/>
      <c r="D13" s="1">
        <v>4</v>
      </c>
      <c r="E13" s="1">
        <f t="shared" si="0"/>
        <v>4</v>
      </c>
    </row>
    <row r="14" spans="1:5" ht="14.25" customHeight="1">
      <c r="A14" s="60" t="s">
        <v>27</v>
      </c>
      <c r="B14" s="82"/>
      <c r="C14" s="3">
        <f>SUM(C11:C13)</f>
        <v>2</v>
      </c>
      <c r="D14" s="3">
        <f t="shared" ref="D14:E14" si="1">SUM(D11:D13)</f>
        <v>4</v>
      </c>
      <c r="E14" s="3">
        <f t="shared" si="1"/>
        <v>6</v>
      </c>
    </row>
    <row r="15" spans="1:5">
      <c r="A15" s="143" t="s">
        <v>28</v>
      </c>
      <c r="B15" s="149"/>
      <c r="C15" s="149"/>
      <c r="D15" s="149"/>
      <c r="E15" s="150"/>
    </row>
    <row r="16" spans="1:5" ht="15.75" customHeight="1">
      <c r="A16" s="38" t="s">
        <v>29</v>
      </c>
      <c r="B16" s="71" t="s">
        <v>30</v>
      </c>
      <c r="C16" s="47">
        <v>1</v>
      </c>
      <c r="D16" s="47"/>
      <c r="E16" s="47">
        <f t="shared" ref="E16" si="2">C16+D16</f>
        <v>1</v>
      </c>
    </row>
    <row r="17" spans="1:5" ht="15.75" customHeight="1">
      <c r="A17" s="60" t="s">
        <v>31</v>
      </c>
      <c r="B17" s="117"/>
      <c r="C17" s="39">
        <f>C16</f>
        <v>1</v>
      </c>
      <c r="D17" s="39"/>
      <c r="E17" s="39">
        <f t="shared" ref="E17" si="3">E16</f>
        <v>1</v>
      </c>
    </row>
    <row r="18" spans="1:5">
      <c r="A18" s="143" t="s">
        <v>32</v>
      </c>
      <c r="B18" s="149"/>
      <c r="C18" s="149"/>
      <c r="D18" s="149"/>
      <c r="E18" s="150"/>
    </row>
    <row r="19" spans="1:5" ht="30" customHeight="1">
      <c r="A19" s="59" t="s">
        <v>132</v>
      </c>
      <c r="B19" s="73" t="s">
        <v>33</v>
      </c>
      <c r="C19" s="47">
        <v>1</v>
      </c>
      <c r="D19" s="47"/>
      <c r="E19" s="47">
        <f>C19+D19</f>
        <v>1</v>
      </c>
    </row>
    <row r="20" spans="1:5" ht="17.25" customHeight="1">
      <c r="A20" s="38" t="s">
        <v>34</v>
      </c>
      <c r="B20" s="74"/>
      <c r="C20" s="47">
        <v>4</v>
      </c>
      <c r="D20" s="47"/>
      <c r="E20" s="47">
        <f t="shared" ref="E20:E21" si="4">C20+D20</f>
        <v>4</v>
      </c>
    </row>
    <row r="21" spans="1:5" ht="18.75" customHeight="1">
      <c r="A21" s="38" t="s">
        <v>36</v>
      </c>
      <c r="B21" s="74"/>
      <c r="C21" s="47">
        <v>1</v>
      </c>
      <c r="D21" s="47"/>
      <c r="E21" s="47">
        <f t="shared" si="4"/>
        <v>1</v>
      </c>
    </row>
    <row r="22" spans="1:5" ht="18" customHeight="1">
      <c r="A22" s="60" t="s">
        <v>37</v>
      </c>
      <c r="B22" s="82"/>
      <c r="C22" s="3">
        <f>SUM(C19:C21)</f>
        <v>6</v>
      </c>
      <c r="D22" s="3"/>
      <c r="E22" s="3">
        <f>SUM(E19:E21)</f>
        <v>6</v>
      </c>
    </row>
    <row r="23" spans="1:5">
      <c r="A23" s="143" t="s">
        <v>38</v>
      </c>
      <c r="B23" s="149"/>
      <c r="C23" s="149"/>
      <c r="D23" s="149"/>
      <c r="E23" s="150"/>
    </row>
    <row r="24" spans="1:5" s="36" customFormat="1" ht="15.75" customHeight="1">
      <c r="A24" s="38" t="s">
        <v>137</v>
      </c>
      <c r="B24" s="71" t="s">
        <v>40</v>
      </c>
      <c r="C24" s="39"/>
      <c r="D24" s="47">
        <v>8</v>
      </c>
      <c r="E24" s="47">
        <f t="shared" ref="E24:E35" si="5">C24+D24</f>
        <v>8</v>
      </c>
    </row>
    <row r="25" spans="1:5" ht="17.25" customHeight="1">
      <c r="A25" s="38" t="s">
        <v>39</v>
      </c>
      <c r="B25" s="141"/>
      <c r="C25" s="47">
        <v>1</v>
      </c>
      <c r="D25" s="47"/>
      <c r="E25" s="47">
        <f t="shared" si="5"/>
        <v>1</v>
      </c>
    </row>
    <row r="26" spans="1:5" ht="18.75" customHeight="1">
      <c r="A26" s="38" t="s">
        <v>64</v>
      </c>
      <c r="B26" s="141"/>
      <c r="C26" s="47">
        <v>1</v>
      </c>
      <c r="D26" s="47"/>
      <c r="E26" s="47">
        <f t="shared" si="5"/>
        <v>1</v>
      </c>
    </row>
    <row r="27" spans="1:5" ht="18" customHeight="1">
      <c r="A27" s="38" t="s">
        <v>65</v>
      </c>
      <c r="B27" s="141"/>
      <c r="C27" s="47">
        <v>1</v>
      </c>
      <c r="D27" s="47"/>
      <c r="E27" s="47">
        <f t="shared" si="5"/>
        <v>1</v>
      </c>
    </row>
    <row r="28" spans="1:5" ht="17.25" customHeight="1">
      <c r="A28" s="38" t="s">
        <v>66</v>
      </c>
      <c r="B28" s="141"/>
      <c r="C28" s="47">
        <v>1</v>
      </c>
      <c r="D28" s="47"/>
      <c r="E28" s="47">
        <f t="shared" si="5"/>
        <v>1</v>
      </c>
    </row>
    <row r="29" spans="1:5" ht="17.25" customHeight="1">
      <c r="A29" s="38" t="s">
        <v>67</v>
      </c>
      <c r="B29" s="141"/>
      <c r="C29" s="47">
        <v>1</v>
      </c>
      <c r="D29" s="47"/>
      <c r="E29" s="47">
        <f t="shared" si="5"/>
        <v>1</v>
      </c>
    </row>
    <row r="30" spans="1:5" ht="18" customHeight="1">
      <c r="A30" s="38" t="s">
        <v>68</v>
      </c>
      <c r="B30" s="141"/>
      <c r="C30" s="47">
        <v>1</v>
      </c>
      <c r="D30" s="47"/>
      <c r="E30" s="47">
        <f t="shared" si="5"/>
        <v>1</v>
      </c>
    </row>
    <row r="31" spans="1:5" ht="15.75" customHeight="1">
      <c r="A31" s="38" t="s">
        <v>72</v>
      </c>
      <c r="B31" s="141"/>
      <c r="C31" s="47">
        <v>1</v>
      </c>
      <c r="D31" s="47"/>
      <c r="E31" s="47">
        <f t="shared" si="5"/>
        <v>1</v>
      </c>
    </row>
    <row r="32" spans="1:5" ht="29.25" customHeight="1">
      <c r="A32" s="65" t="s">
        <v>73</v>
      </c>
      <c r="B32" s="141"/>
      <c r="C32" s="47">
        <v>1</v>
      </c>
      <c r="D32" s="47"/>
      <c r="E32" s="47">
        <f t="shared" si="5"/>
        <v>1</v>
      </c>
    </row>
    <row r="33" spans="1:5" ht="17.25" customHeight="1">
      <c r="A33" s="38" t="s">
        <v>69</v>
      </c>
      <c r="B33" s="141"/>
      <c r="C33" s="47">
        <v>1</v>
      </c>
      <c r="D33" s="47"/>
      <c r="E33" s="47">
        <f t="shared" si="5"/>
        <v>1</v>
      </c>
    </row>
    <row r="34" spans="1:5" ht="45" customHeight="1">
      <c r="A34" s="65" t="s">
        <v>70</v>
      </c>
      <c r="B34" s="141"/>
      <c r="C34" s="47">
        <v>1</v>
      </c>
      <c r="D34" s="47"/>
      <c r="E34" s="47">
        <f t="shared" si="5"/>
        <v>1</v>
      </c>
    </row>
    <row r="35" spans="1:5" ht="27.75" customHeight="1">
      <c r="A35" s="65" t="s">
        <v>71</v>
      </c>
      <c r="B35" s="141"/>
      <c r="C35" s="47">
        <v>1</v>
      </c>
      <c r="D35" s="47"/>
      <c r="E35" s="47">
        <f t="shared" si="5"/>
        <v>1</v>
      </c>
    </row>
    <row r="36" spans="1:5" ht="17.25" customHeight="1">
      <c r="A36" s="60" t="s">
        <v>41</v>
      </c>
      <c r="B36" s="82"/>
      <c r="C36" s="39">
        <f>SUM(C24:C35)</f>
        <v>11</v>
      </c>
      <c r="D36" s="39">
        <f>SUM(D24:D35)</f>
        <v>8</v>
      </c>
      <c r="E36" s="39">
        <f>SUM(E24:E35)</f>
        <v>19</v>
      </c>
    </row>
    <row r="37" spans="1:5">
      <c r="A37" s="70" t="s">
        <v>42</v>
      </c>
      <c r="B37" s="148"/>
      <c r="C37" s="148"/>
      <c r="D37" s="148"/>
      <c r="E37" s="151"/>
    </row>
    <row r="38" spans="1:5" s="36" customFormat="1">
      <c r="A38" s="38" t="s">
        <v>60</v>
      </c>
      <c r="B38" s="71" t="s">
        <v>43</v>
      </c>
      <c r="C38" s="39"/>
      <c r="D38" s="47">
        <v>8</v>
      </c>
      <c r="E38" s="47">
        <f t="shared" ref="E38:E53" si="6">C38+D38</f>
        <v>8</v>
      </c>
    </row>
    <row r="39" spans="1:5" ht="17.25" customHeight="1">
      <c r="A39" s="38" t="s">
        <v>74</v>
      </c>
      <c r="B39" s="81"/>
      <c r="C39" s="47">
        <v>3</v>
      </c>
      <c r="D39" s="47"/>
      <c r="E39" s="47">
        <f t="shared" si="6"/>
        <v>3</v>
      </c>
    </row>
    <row r="40" spans="1:5" ht="46.5" customHeight="1">
      <c r="A40" s="65" t="s">
        <v>75</v>
      </c>
      <c r="B40" s="81"/>
      <c r="C40" s="47">
        <v>1</v>
      </c>
      <c r="D40" s="47"/>
      <c r="E40" s="47">
        <f t="shared" si="6"/>
        <v>1</v>
      </c>
    </row>
    <row r="41" spans="1:5" ht="18.75" customHeight="1">
      <c r="A41" s="38" t="s">
        <v>76</v>
      </c>
      <c r="B41" s="81"/>
      <c r="C41" s="47">
        <v>1</v>
      </c>
      <c r="D41" s="47"/>
      <c r="E41" s="47">
        <f t="shared" si="6"/>
        <v>1</v>
      </c>
    </row>
    <row r="42" spans="1:5" ht="47.25" customHeight="1">
      <c r="A42" s="65" t="s">
        <v>111</v>
      </c>
      <c r="B42" s="81"/>
      <c r="C42" s="47">
        <v>1</v>
      </c>
      <c r="D42" s="47"/>
      <c r="E42" s="47">
        <f t="shared" si="6"/>
        <v>1</v>
      </c>
    </row>
    <row r="43" spans="1:5" ht="16.5" customHeight="1">
      <c r="A43" s="38" t="s">
        <v>77</v>
      </c>
      <c r="B43" s="81"/>
      <c r="C43" s="47">
        <v>1</v>
      </c>
      <c r="D43" s="47"/>
      <c r="E43" s="47">
        <f t="shared" si="6"/>
        <v>1</v>
      </c>
    </row>
    <row r="44" spans="1:5" ht="18" customHeight="1">
      <c r="A44" s="38" t="s">
        <v>78</v>
      </c>
      <c r="B44" s="81"/>
      <c r="C44" s="47">
        <v>1</v>
      </c>
      <c r="D44" s="47"/>
      <c r="E44" s="47">
        <f t="shared" si="6"/>
        <v>1</v>
      </c>
    </row>
    <row r="45" spans="1:5" ht="15.75" customHeight="1">
      <c r="A45" s="38" t="s">
        <v>79</v>
      </c>
      <c r="B45" s="81"/>
      <c r="C45" s="47">
        <v>1</v>
      </c>
      <c r="D45" s="47"/>
      <c r="E45" s="47">
        <f t="shared" si="6"/>
        <v>1</v>
      </c>
    </row>
    <row r="46" spans="1:5" ht="17.25" customHeight="1">
      <c r="A46" s="38" t="s">
        <v>80</v>
      </c>
      <c r="B46" s="81"/>
      <c r="C46" s="47">
        <v>1</v>
      </c>
      <c r="D46" s="47"/>
      <c r="E46" s="47">
        <f t="shared" si="6"/>
        <v>1</v>
      </c>
    </row>
    <row r="47" spans="1:5" ht="18.75" customHeight="1">
      <c r="A47" s="38" t="s">
        <v>82</v>
      </c>
      <c r="B47" s="81"/>
      <c r="C47" s="47">
        <v>1</v>
      </c>
      <c r="D47" s="47"/>
      <c r="E47" s="47">
        <f t="shared" si="6"/>
        <v>1</v>
      </c>
    </row>
    <row r="48" spans="1:5" ht="16.5" customHeight="1">
      <c r="A48" s="38" t="s">
        <v>116</v>
      </c>
      <c r="B48" s="81"/>
      <c r="C48" s="47">
        <v>1</v>
      </c>
      <c r="D48" s="47"/>
      <c r="E48" s="47">
        <f t="shared" si="6"/>
        <v>1</v>
      </c>
    </row>
    <row r="49" spans="1:5" ht="15" customHeight="1">
      <c r="A49" s="38" t="s">
        <v>83</v>
      </c>
      <c r="B49" s="81"/>
      <c r="C49" s="47">
        <v>1</v>
      </c>
      <c r="D49" s="47"/>
      <c r="E49" s="47">
        <f t="shared" si="6"/>
        <v>1</v>
      </c>
    </row>
    <row r="50" spans="1:5" ht="15.75" customHeight="1">
      <c r="A50" s="38" t="s">
        <v>84</v>
      </c>
      <c r="B50" s="81"/>
      <c r="C50" s="47">
        <v>1</v>
      </c>
      <c r="D50" s="47"/>
      <c r="E50" s="47">
        <f t="shared" si="6"/>
        <v>1</v>
      </c>
    </row>
    <row r="51" spans="1:5" ht="15.75" customHeight="1">
      <c r="A51" s="38" t="s">
        <v>86</v>
      </c>
      <c r="B51" s="81"/>
      <c r="C51" s="47">
        <v>1</v>
      </c>
      <c r="D51" s="47"/>
      <c r="E51" s="47">
        <f t="shared" si="6"/>
        <v>1</v>
      </c>
    </row>
    <row r="52" spans="1:5" ht="29.25" customHeight="1">
      <c r="A52" s="65" t="s">
        <v>81</v>
      </c>
      <c r="B52" s="81"/>
      <c r="C52" s="47">
        <v>1</v>
      </c>
      <c r="D52" s="47"/>
      <c r="E52" s="47">
        <f t="shared" si="6"/>
        <v>1</v>
      </c>
    </row>
    <row r="53" spans="1:5" ht="30" customHeight="1">
      <c r="A53" s="38" t="s">
        <v>135</v>
      </c>
      <c r="B53" s="81"/>
      <c r="C53" s="47">
        <v>1</v>
      </c>
      <c r="D53" s="47"/>
      <c r="E53" s="47">
        <f t="shared" si="6"/>
        <v>1</v>
      </c>
    </row>
    <row r="54" spans="1:5" ht="16.5" customHeight="1">
      <c r="A54" s="60" t="s">
        <v>44</v>
      </c>
      <c r="B54" s="82"/>
      <c r="C54" s="39">
        <f>SUM(C38:C53)</f>
        <v>17</v>
      </c>
      <c r="D54" s="39">
        <f t="shared" ref="D54:E54" si="7">SUM(D38:D53)</f>
        <v>8</v>
      </c>
      <c r="E54" s="39">
        <f t="shared" si="7"/>
        <v>25</v>
      </c>
    </row>
    <row r="55" spans="1:5">
      <c r="A55" s="70" t="s">
        <v>45</v>
      </c>
      <c r="B55" s="148"/>
      <c r="C55" s="148"/>
      <c r="D55" s="148"/>
      <c r="E55" s="151"/>
    </row>
    <row r="56" spans="1:5" ht="15.75" customHeight="1">
      <c r="A56" s="38" t="s">
        <v>130</v>
      </c>
      <c r="B56" s="71" t="s">
        <v>46</v>
      </c>
      <c r="C56" s="1">
        <v>1</v>
      </c>
      <c r="D56" s="1">
        <v>3</v>
      </c>
      <c r="E56" s="47">
        <f t="shared" ref="E56" si="8">C56+D56</f>
        <v>4</v>
      </c>
    </row>
    <row r="57" spans="1:5" ht="15.75" customHeight="1">
      <c r="A57" s="57" t="s">
        <v>47</v>
      </c>
      <c r="B57" s="117"/>
      <c r="C57" s="3">
        <f>SUM(C56)</f>
        <v>1</v>
      </c>
      <c r="D57" s="3">
        <f t="shared" ref="D57:E57" si="9">SUM(D56)</f>
        <v>3</v>
      </c>
      <c r="E57" s="3">
        <f t="shared" si="9"/>
        <v>4</v>
      </c>
    </row>
    <row r="58" spans="1:5" ht="17.25" customHeight="1">
      <c r="A58" s="57" t="s">
        <v>48</v>
      </c>
      <c r="B58" s="2"/>
      <c r="C58" s="3">
        <f>C14+C17+C22+C36+C54+C57</f>
        <v>38</v>
      </c>
      <c r="D58" s="3">
        <f>D14+D17+D22+D36+D54+D57</f>
        <v>23</v>
      </c>
      <c r="E58" s="3">
        <f>E14+E17+E22+E36+E54+E57</f>
        <v>61</v>
      </c>
    </row>
    <row r="59" spans="1:5">
      <c r="A59" s="70" t="s">
        <v>59</v>
      </c>
      <c r="B59" s="148"/>
      <c r="C59" s="148"/>
      <c r="D59" s="148"/>
      <c r="E59" s="151"/>
    </row>
    <row r="60" spans="1:5">
      <c r="A60" s="143" t="s">
        <v>94</v>
      </c>
      <c r="B60" s="146"/>
      <c r="C60" s="146"/>
      <c r="D60" s="146"/>
      <c r="E60" s="147"/>
    </row>
    <row r="61" spans="1:5" ht="17.25" customHeight="1">
      <c r="A61" s="59" t="s">
        <v>95</v>
      </c>
      <c r="B61" s="140"/>
      <c r="C61" s="1">
        <v>1</v>
      </c>
      <c r="D61" s="1"/>
      <c r="E61" s="47">
        <f t="shared" ref="E61:E62" si="10">C61+D61</f>
        <v>1</v>
      </c>
    </row>
    <row r="62" spans="1:5" ht="15.75" customHeight="1">
      <c r="A62" s="59" t="s">
        <v>121</v>
      </c>
      <c r="B62" s="141"/>
      <c r="C62" s="1">
        <v>1</v>
      </c>
      <c r="D62" s="1"/>
      <c r="E62" s="47">
        <f t="shared" si="10"/>
        <v>1</v>
      </c>
    </row>
    <row r="63" spans="1:5" ht="18" customHeight="1">
      <c r="A63" s="60" t="s">
        <v>96</v>
      </c>
      <c r="B63" s="142"/>
      <c r="C63" s="3">
        <f>SUM(C61:C62)</f>
        <v>2</v>
      </c>
      <c r="D63" s="3"/>
      <c r="E63" s="3">
        <f t="shared" ref="E63" si="11">SUM(E61:E62)</f>
        <v>2</v>
      </c>
    </row>
    <row r="64" spans="1:5">
      <c r="A64" s="143" t="s">
        <v>138</v>
      </c>
      <c r="B64" s="144"/>
      <c r="C64" s="144"/>
      <c r="D64" s="144"/>
      <c r="E64" s="145"/>
    </row>
    <row r="65" spans="1:5" ht="18.75" customHeight="1">
      <c r="A65" s="38" t="s">
        <v>87</v>
      </c>
      <c r="B65" s="71"/>
      <c r="C65" s="47">
        <v>1</v>
      </c>
      <c r="D65" s="47"/>
      <c r="E65" s="47">
        <f t="shared" ref="E65:E81" si="12">C65+D65</f>
        <v>1</v>
      </c>
    </row>
    <row r="66" spans="1:5" s="36" customFormat="1" ht="32.25" customHeight="1">
      <c r="A66" s="38" t="s">
        <v>106</v>
      </c>
      <c r="B66" s="72"/>
      <c r="C66" s="47">
        <v>1</v>
      </c>
      <c r="D66" s="47"/>
      <c r="E66" s="47">
        <f t="shared" si="12"/>
        <v>1</v>
      </c>
    </row>
    <row r="67" spans="1:5" s="36" customFormat="1" ht="30.75" customHeight="1">
      <c r="A67" s="38" t="s">
        <v>109</v>
      </c>
      <c r="B67" s="72"/>
      <c r="C67" s="47">
        <v>1</v>
      </c>
      <c r="D67" s="47"/>
      <c r="E67" s="47">
        <f t="shared" si="12"/>
        <v>1</v>
      </c>
    </row>
    <row r="68" spans="1:5" s="36" customFormat="1" ht="18.75" customHeight="1">
      <c r="A68" s="38" t="s">
        <v>127</v>
      </c>
      <c r="B68" s="72"/>
      <c r="C68" s="47">
        <v>1</v>
      </c>
      <c r="D68" s="47">
        <v>8</v>
      </c>
      <c r="E68" s="47">
        <f t="shared" si="12"/>
        <v>9</v>
      </c>
    </row>
    <row r="69" spans="1:5" s="36" customFormat="1" ht="19.5" customHeight="1">
      <c r="A69" s="38" t="s">
        <v>131</v>
      </c>
      <c r="B69" s="72"/>
      <c r="C69" s="47"/>
      <c r="D69" s="47">
        <v>7.5</v>
      </c>
      <c r="E69" s="47">
        <f t="shared" si="12"/>
        <v>7.5</v>
      </c>
    </row>
    <row r="70" spans="1:5" ht="15.75" customHeight="1">
      <c r="A70" s="38" t="s">
        <v>122</v>
      </c>
      <c r="B70" s="72"/>
      <c r="C70" s="47">
        <v>1</v>
      </c>
      <c r="D70" s="47"/>
      <c r="E70" s="47">
        <f t="shared" si="12"/>
        <v>1</v>
      </c>
    </row>
    <row r="71" spans="1:5" ht="16.5" customHeight="1">
      <c r="A71" s="59" t="s">
        <v>123</v>
      </c>
      <c r="B71" s="72"/>
      <c r="C71" s="47">
        <v>1</v>
      </c>
      <c r="D71" s="47"/>
      <c r="E71" s="47">
        <f t="shared" si="12"/>
        <v>1</v>
      </c>
    </row>
    <row r="72" spans="1:5" s="36" customFormat="1" ht="16.5" customHeight="1">
      <c r="A72" s="38" t="s">
        <v>115</v>
      </c>
      <c r="B72" s="72"/>
      <c r="C72" s="47">
        <v>1</v>
      </c>
      <c r="D72" s="47"/>
      <c r="E72" s="47">
        <f t="shared" si="12"/>
        <v>1</v>
      </c>
    </row>
    <row r="73" spans="1:5" ht="28.5" customHeight="1">
      <c r="A73" s="65" t="s">
        <v>88</v>
      </c>
      <c r="B73" s="72"/>
      <c r="C73" s="47">
        <v>1</v>
      </c>
      <c r="D73" s="47"/>
      <c r="E73" s="47">
        <f t="shared" si="12"/>
        <v>1</v>
      </c>
    </row>
    <row r="74" spans="1:5" ht="48" customHeight="1">
      <c r="A74" s="65" t="s">
        <v>89</v>
      </c>
      <c r="B74" s="72"/>
      <c r="C74" s="47">
        <v>1</v>
      </c>
      <c r="D74" s="47"/>
      <c r="E74" s="47">
        <f t="shared" si="12"/>
        <v>1</v>
      </c>
    </row>
    <row r="75" spans="1:5" ht="46.5" customHeight="1">
      <c r="A75" s="65" t="s">
        <v>90</v>
      </c>
      <c r="B75" s="72"/>
      <c r="C75" s="47">
        <v>1</v>
      </c>
      <c r="D75" s="47"/>
      <c r="E75" s="47">
        <f t="shared" si="12"/>
        <v>1</v>
      </c>
    </row>
    <row r="76" spans="1:5" ht="30" customHeight="1">
      <c r="A76" s="38" t="s">
        <v>91</v>
      </c>
      <c r="B76" s="72"/>
      <c r="C76" s="47">
        <v>1</v>
      </c>
      <c r="D76" s="47"/>
      <c r="E76" s="47">
        <f t="shared" si="12"/>
        <v>1</v>
      </c>
    </row>
    <row r="77" spans="1:5" s="36" customFormat="1" ht="30" customHeight="1">
      <c r="A77" s="38" t="s">
        <v>133</v>
      </c>
      <c r="B77" s="72"/>
      <c r="C77" s="47">
        <v>1</v>
      </c>
      <c r="D77" s="47"/>
      <c r="E77" s="47">
        <f t="shared" si="12"/>
        <v>1</v>
      </c>
    </row>
    <row r="78" spans="1:5" s="36" customFormat="1" ht="17.25" customHeight="1">
      <c r="A78" s="38" t="s">
        <v>128</v>
      </c>
      <c r="B78" s="72"/>
      <c r="C78" s="47">
        <v>1</v>
      </c>
      <c r="D78" s="47"/>
      <c r="E78" s="47">
        <f t="shared" si="12"/>
        <v>1</v>
      </c>
    </row>
    <row r="79" spans="1:5" ht="16.5" customHeight="1">
      <c r="A79" s="61" t="s">
        <v>136</v>
      </c>
      <c r="B79" s="72"/>
      <c r="C79" s="47">
        <v>1</v>
      </c>
      <c r="D79" s="47"/>
      <c r="E79" s="47">
        <f t="shared" si="12"/>
        <v>1</v>
      </c>
    </row>
    <row r="80" spans="1:5" ht="31.5" customHeight="1">
      <c r="A80" s="38" t="s">
        <v>118</v>
      </c>
      <c r="B80" s="72"/>
      <c r="C80" s="47">
        <v>0.5</v>
      </c>
      <c r="D80" s="47"/>
      <c r="E80" s="47">
        <f t="shared" si="12"/>
        <v>0.5</v>
      </c>
    </row>
    <row r="81" spans="1:5" ht="18.75" customHeight="1">
      <c r="A81" s="59" t="s">
        <v>125</v>
      </c>
      <c r="B81" s="72"/>
      <c r="C81" s="47">
        <v>3</v>
      </c>
      <c r="D81" s="47"/>
      <c r="E81" s="47">
        <f t="shared" si="12"/>
        <v>3</v>
      </c>
    </row>
    <row r="82" spans="1:5" ht="18" customHeight="1">
      <c r="A82" s="60" t="s">
        <v>49</v>
      </c>
      <c r="B82" s="82"/>
      <c r="C82" s="6">
        <f>SUM(C65:C81)</f>
        <v>17.5</v>
      </c>
      <c r="D82" s="6">
        <f>SUM(D65:D81)</f>
        <v>15.5</v>
      </c>
      <c r="E82" s="24">
        <f>SUM(E65:E81)</f>
        <v>33</v>
      </c>
    </row>
    <row r="83" spans="1:5">
      <c r="A83" s="111" t="s">
        <v>92</v>
      </c>
      <c r="B83" s="146"/>
      <c r="C83" s="146"/>
      <c r="D83" s="146"/>
      <c r="E83" s="147"/>
    </row>
    <row r="84" spans="1:5" ht="19.5" customHeight="1">
      <c r="A84" s="62" t="s">
        <v>50</v>
      </c>
      <c r="B84" s="80" t="s">
        <v>93</v>
      </c>
      <c r="C84" s="34">
        <v>1</v>
      </c>
      <c r="D84" s="33"/>
      <c r="E84" s="47">
        <f t="shared" ref="E84:E87" si="13">C84+D84</f>
        <v>1</v>
      </c>
    </row>
    <row r="85" spans="1:5" ht="19.5" customHeight="1">
      <c r="A85" s="38" t="s">
        <v>51</v>
      </c>
      <c r="B85" s="141"/>
      <c r="C85" s="1">
        <v>6</v>
      </c>
      <c r="D85" s="1">
        <v>3</v>
      </c>
      <c r="E85" s="47">
        <f t="shared" si="13"/>
        <v>9</v>
      </c>
    </row>
    <row r="86" spans="1:5" ht="15.75" customHeight="1">
      <c r="A86" s="38" t="s">
        <v>61</v>
      </c>
      <c r="B86" s="141"/>
      <c r="C86" s="1"/>
      <c r="D86" s="1">
        <v>5.25</v>
      </c>
      <c r="E86" s="47">
        <f t="shared" si="13"/>
        <v>5.25</v>
      </c>
    </row>
    <row r="87" spans="1:5" ht="17.25" customHeight="1">
      <c r="A87" s="38" t="s">
        <v>61</v>
      </c>
      <c r="B87" s="141"/>
      <c r="C87" s="1"/>
      <c r="D87" s="1">
        <v>5.25</v>
      </c>
      <c r="E87" s="47">
        <f t="shared" si="13"/>
        <v>5.25</v>
      </c>
    </row>
    <row r="88" spans="1:5" ht="18.75" customHeight="1">
      <c r="A88" s="60" t="s">
        <v>53</v>
      </c>
      <c r="B88" s="82"/>
      <c r="C88" s="3">
        <f>SUM(C84:C87)</f>
        <v>7</v>
      </c>
      <c r="D88" s="3">
        <f t="shared" ref="D88:E88" si="14">SUM(D84:D87)</f>
        <v>13.5</v>
      </c>
      <c r="E88" s="3">
        <f t="shared" si="14"/>
        <v>20.5</v>
      </c>
    </row>
    <row r="89" spans="1:5" ht="17.25" customHeight="1">
      <c r="A89" s="63" t="s">
        <v>54</v>
      </c>
      <c r="B89" s="2"/>
      <c r="C89" s="3">
        <f>C63+C82+C88</f>
        <v>26.5</v>
      </c>
      <c r="D89" s="7">
        <f>D63+D82+D88</f>
        <v>29</v>
      </c>
      <c r="E89" s="3">
        <f>E63+E82+E88</f>
        <v>55.5</v>
      </c>
    </row>
    <row r="90" spans="1:5" ht="17.25" customHeight="1">
      <c r="A90" s="63" t="s">
        <v>62</v>
      </c>
      <c r="B90" s="2"/>
      <c r="C90" s="3">
        <f>C58+C89</f>
        <v>64.5</v>
      </c>
      <c r="D90" s="7">
        <f>D58+D89</f>
        <v>52</v>
      </c>
      <c r="E90" s="3">
        <f>E58+E89</f>
        <v>116.5</v>
      </c>
    </row>
    <row r="91" spans="1:5">
      <c r="A91" s="70" t="s">
        <v>63</v>
      </c>
      <c r="B91" s="75"/>
      <c r="C91" s="75"/>
      <c r="D91" s="75"/>
      <c r="E91" s="76"/>
    </row>
    <row r="92" spans="1:5" ht="32.25" customHeight="1">
      <c r="A92" s="38" t="s">
        <v>126</v>
      </c>
      <c r="B92" s="80" t="s">
        <v>63</v>
      </c>
      <c r="C92" s="34">
        <v>1</v>
      </c>
      <c r="D92" s="34"/>
      <c r="E92" s="47">
        <f t="shared" ref="E92:E95" si="15">C92+D92</f>
        <v>1</v>
      </c>
    </row>
    <row r="93" spans="1:5">
      <c r="A93" s="38" t="s">
        <v>55</v>
      </c>
      <c r="B93" s="139"/>
      <c r="C93" s="34">
        <v>1</v>
      </c>
      <c r="D93" s="34"/>
      <c r="E93" s="47">
        <f t="shared" si="15"/>
        <v>1</v>
      </c>
    </row>
    <row r="94" spans="1:5" ht="18" customHeight="1">
      <c r="A94" s="38" t="s">
        <v>56</v>
      </c>
      <c r="B94" s="139"/>
      <c r="C94" s="34">
        <v>3</v>
      </c>
      <c r="D94" s="34"/>
      <c r="E94" s="47">
        <f t="shared" si="15"/>
        <v>3</v>
      </c>
    </row>
    <row r="95" spans="1:5" ht="16.5" customHeight="1">
      <c r="A95" s="38" t="s">
        <v>52</v>
      </c>
      <c r="B95" s="139"/>
      <c r="C95" s="34">
        <v>3</v>
      </c>
      <c r="D95" s="34">
        <v>4</v>
      </c>
      <c r="E95" s="47">
        <f t="shared" si="15"/>
        <v>7</v>
      </c>
    </row>
    <row r="96" spans="1:5" ht="16.5" customHeight="1">
      <c r="A96" s="63" t="s">
        <v>57</v>
      </c>
      <c r="B96" s="82"/>
      <c r="C96" s="3">
        <f>SUM(C92:C95)</f>
        <v>8</v>
      </c>
      <c r="D96" s="3">
        <f t="shared" ref="D96:E96" si="16">SUM(D92:D95)</f>
        <v>4</v>
      </c>
      <c r="E96" s="3">
        <f t="shared" si="16"/>
        <v>12</v>
      </c>
    </row>
    <row r="97" spans="1:5">
      <c r="A97" s="64" t="s">
        <v>58</v>
      </c>
      <c r="B97" s="2"/>
      <c r="C97" s="3">
        <f>C90+C96</f>
        <v>72.5</v>
      </c>
      <c r="D97" s="7">
        <f t="shared" ref="D97:E97" si="17">D90+D96</f>
        <v>56</v>
      </c>
      <c r="E97" s="3">
        <f t="shared" si="17"/>
        <v>128.5</v>
      </c>
    </row>
  </sheetData>
  <mergeCells count="31">
    <mergeCell ref="A15:E15"/>
    <mergeCell ref="A18:E18"/>
    <mergeCell ref="A55:E55"/>
    <mergeCell ref="A59:E59"/>
    <mergeCell ref="A1:E1"/>
    <mergeCell ref="A2:E2"/>
    <mergeCell ref="A3:E3"/>
    <mergeCell ref="A23:E23"/>
    <mergeCell ref="A37:E37"/>
    <mergeCell ref="B11:B14"/>
    <mergeCell ref="B16:B17"/>
    <mergeCell ref="B19:B22"/>
    <mergeCell ref="B24:B36"/>
    <mergeCell ref="B38:B54"/>
    <mergeCell ref="A4:C4"/>
    <mergeCell ref="A5:E5"/>
    <mergeCell ref="E7:E8"/>
    <mergeCell ref="A10:E10"/>
    <mergeCell ref="A7:A8"/>
    <mergeCell ref="B7:B8"/>
    <mergeCell ref="D7:D8"/>
    <mergeCell ref="C7:C8"/>
    <mergeCell ref="B92:B96"/>
    <mergeCell ref="B56:B57"/>
    <mergeCell ref="B61:B63"/>
    <mergeCell ref="A64:E64"/>
    <mergeCell ref="B65:B82"/>
    <mergeCell ref="B84:B88"/>
    <mergeCell ref="A91:E91"/>
    <mergeCell ref="A83:E83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2018-11-02T02:26:15Z</dcterms:modified>
</cp:coreProperties>
</file>