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38" i="1" l="1"/>
  <c r="C35" i="1" l="1"/>
  <c r="E50" i="1" l="1"/>
  <c r="E37" i="1" s="1"/>
  <c r="E11" i="1" s="1"/>
  <c r="F50" i="1"/>
  <c r="G50" i="1"/>
  <c r="H50" i="1"/>
  <c r="I50" i="1"/>
  <c r="J50" i="1"/>
  <c r="K50" i="1"/>
  <c r="F38" i="1"/>
  <c r="G38" i="1"/>
  <c r="G37" i="1" s="1"/>
  <c r="G11" i="1" s="1"/>
  <c r="H38" i="1"/>
  <c r="I38" i="1"/>
  <c r="J38" i="1"/>
  <c r="J37" i="1" s="1"/>
  <c r="J11" i="1" s="1"/>
  <c r="K38" i="1"/>
  <c r="K37" i="1" s="1"/>
  <c r="K11" i="1" s="1"/>
  <c r="K9" i="1" s="1"/>
  <c r="F37" i="1"/>
  <c r="F11" i="1" s="1"/>
  <c r="E30" i="1"/>
  <c r="F30" i="1"/>
  <c r="G30" i="1"/>
  <c r="H30" i="1"/>
  <c r="I30" i="1"/>
  <c r="J30" i="1"/>
  <c r="K30" i="1"/>
  <c r="E26" i="1"/>
  <c r="F26" i="1"/>
  <c r="F15" i="1" s="1"/>
  <c r="G26" i="1"/>
  <c r="H26" i="1"/>
  <c r="H15" i="1" s="1"/>
  <c r="I26" i="1"/>
  <c r="J26" i="1"/>
  <c r="J15" i="1" s="1"/>
  <c r="K26" i="1"/>
  <c r="E18" i="1"/>
  <c r="E10" i="1" s="1"/>
  <c r="F18" i="1"/>
  <c r="G18" i="1"/>
  <c r="G10" i="1" s="1"/>
  <c r="H18" i="1"/>
  <c r="H10" i="1" s="1"/>
  <c r="I18" i="1"/>
  <c r="I10" i="1" s="1"/>
  <c r="J18" i="1"/>
  <c r="J10" i="1" s="1"/>
  <c r="K18" i="1"/>
  <c r="K10" i="1" s="1"/>
  <c r="E16" i="1"/>
  <c r="F16" i="1"/>
  <c r="G16" i="1"/>
  <c r="H16" i="1"/>
  <c r="I16" i="1"/>
  <c r="J16" i="1"/>
  <c r="K16" i="1"/>
  <c r="E15" i="1"/>
  <c r="G15" i="1"/>
  <c r="I15" i="1"/>
  <c r="K15" i="1"/>
  <c r="E14" i="1"/>
  <c r="F14" i="1"/>
  <c r="G14" i="1"/>
  <c r="H14" i="1"/>
  <c r="I14" i="1"/>
  <c r="J14" i="1"/>
  <c r="K14" i="1"/>
  <c r="E13" i="1"/>
  <c r="F13" i="1"/>
  <c r="G13" i="1"/>
  <c r="H13" i="1"/>
  <c r="I13" i="1"/>
  <c r="J13" i="1"/>
  <c r="K13" i="1"/>
  <c r="E12" i="1"/>
  <c r="F12" i="1"/>
  <c r="G12" i="1"/>
  <c r="H12" i="1"/>
  <c r="I12" i="1"/>
  <c r="J12" i="1"/>
  <c r="K12" i="1"/>
  <c r="F10" i="1"/>
  <c r="D38" i="1"/>
  <c r="C46" i="1"/>
  <c r="J9" i="1" l="1"/>
  <c r="I37" i="1"/>
  <c r="I11" i="1" s="1"/>
  <c r="I9" i="1" s="1"/>
  <c r="H37" i="1"/>
  <c r="H11" i="1" s="1"/>
  <c r="H9" i="1" s="1"/>
  <c r="G8" i="1"/>
  <c r="G9" i="1"/>
  <c r="F9" i="1"/>
  <c r="E9" i="1"/>
  <c r="J8" i="1"/>
  <c r="F8" i="1"/>
  <c r="E8" i="1"/>
  <c r="C17" i="1"/>
  <c r="C19" i="1"/>
  <c r="C20" i="1"/>
  <c r="C21" i="1"/>
  <c r="C22" i="1"/>
  <c r="C23" i="1"/>
  <c r="C24" i="1"/>
  <c r="C25" i="1"/>
  <c r="C27" i="1"/>
  <c r="C28" i="1"/>
  <c r="C29" i="1"/>
  <c r="C31" i="1"/>
  <c r="C32" i="1"/>
  <c r="C33" i="1"/>
  <c r="C34" i="1"/>
  <c r="C36" i="1"/>
  <c r="C39" i="1"/>
  <c r="C40" i="1"/>
  <c r="C41" i="1"/>
  <c r="C42" i="1"/>
  <c r="C43" i="1"/>
  <c r="C44" i="1"/>
  <c r="C45" i="1"/>
  <c r="C47" i="1"/>
  <c r="C48" i="1"/>
  <c r="C49" i="1"/>
  <c r="C51" i="1"/>
  <c r="C52" i="1"/>
  <c r="C53" i="1"/>
  <c r="C54" i="1"/>
  <c r="I8" i="1" l="1"/>
  <c r="H8" i="1"/>
  <c r="K8" i="1"/>
  <c r="D16" i="1" l="1"/>
  <c r="D14" i="1"/>
  <c r="D13" i="1"/>
  <c r="D12" i="1"/>
  <c r="D50" i="1"/>
  <c r="D30" i="1"/>
  <c r="D26" i="1"/>
  <c r="D18" i="1"/>
  <c r="C13" i="1" l="1"/>
  <c r="D15" i="1"/>
  <c r="C15" i="1" s="1"/>
  <c r="C26" i="1"/>
  <c r="D37" i="1"/>
  <c r="C12" i="1"/>
  <c r="C14" i="1"/>
  <c r="C30" i="1"/>
  <c r="C16" i="1"/>
  <c r="C38" i="1"/>
  <c r="C50" i="1"/>
  <c r="D10" i="1"/>
  <c r="C18" i="1"/>
  <c r="D11" i="1" l="1"/>
  <c r="C10" i="1"/>
  <c r="C37" i="1"/>
  <c r="D9" i="1" l="1"/>
  <c r="C9" i="1" s="1"/>
  <c r="D8" i="1"/>
  <c r="C11" i="1"/>
  <c r="C8" i="1" l="1"/>
</calcChain>
</file>

<file path=xl/sharedStrings.xml><?xml version="1.0" encoding="utf-8"?>
<sst xmlns="http://schemas.openxmlformats.org/spreadsheetml/2006/main" count="63" uniqueCount="63">
  <si>
    <t>№ п/п</t>
  </si>
  <si>
    <t>Наименование показателя</t>
  </si>
  <si>
    <t>Дети и подростки</t>
  </si>
  <si>
    <t>Трудоспособное население</t>
  </si>
  <si>
    <t>до 1 года</t>
  </si>
  <si>
    <t>Численность граждан несущих срочную службу и службу по контракту</t>
  </si>
  <si>
    <t>Численность граждан отбывающих наказания в местах лишения свободы</t>
  </si>
  <si>
    <t>мужчины</t>
  </si>
  <si>
    <t>женщины</t>
  </si>
  <si>
    <t>по достижению возраста</t>
  </si>
  <si>
    <t>Количество дворов</t>
  </si>
  <si>
    <t>Количество улиц</t>
  </si>
  <si>
    <t>Численность граждан, занятых в экономике (чел)</t>
  </si>
  <si>
    <t>а) в бюджетной сфере</t>
  </si>
  <si>
    <t>в детском дошкольном учреждении</t>
  </si>
  <si>
    <t>в школах</t>
  </si>
  <si>
    <t>в учреждениях культуры</t>
  </si>
  <si>
    <t>в спортивных учреждениях</t>
  </si>
  <si>
    <t>в здравоохранении</t>
  </si>
  <si>
    <t>в социальных учреждениях</t>
  </si>
  <si>
    <t>в органах местного самоуправления</t>
  </si>
  <si>
    <t>б) в федеральных, республиканских организациях</t>
  </si>
  <si>
    <t>в) в хозрасчетных организациях</t>
  </si>
  <si>
    <t>Всего</t>
  </si>
  <si>
    <t>Численность населения на 01.01.2023 г</t>
  </si>
  <si>
    <t>Численность детей и подростков всего</t>
  </si>
  <si>
    <t>Численность детей в детских дошкольных учреждениях</t>
  </si>
  <si>
    <t xml:space="preserve">Численность учащихся в школах </t>
  </si>
  <si>
    <t xml:space="preserve">Численность детей и подростков обучающихся за пределами населенного пункта </t>
  </si>
  <si>
    <t>Численность студентов</t>
  </si>
  <si>
    <t xml:space="preserve">Дети-инвалиды </t>
  </si>
  <si>
    <t xml:space="preserve">Количество пенсионеров </t>
  </si>
  <si>
    <t>г) в религиозных организациях (в буддийских и православных храмах)</t>
  </si>
  <si>
    <t>Студенты</t>
  </si>
  <si>
    <t>Граждане несущие срочную службу и службу по контракту</t>
  </si>
  <si>
    <t>Граждане отбывающие наказание в местах лишения свободы</t>
  </si>
  <si>
    <t>Инвалиды</t>
  </si>
  <si>
    <t>Безработные граждане</t>
  </si>
  <si>
    <t>д) в частном секторе</t>
  </si>
  <si>
    <t>индивидуальные предприниматели</t>
  </si>
  <si>
    <t>самозанятые</t>
  </si>
  <si>
    <t>работающие у ИП</t>
  </si>
  <si>
    <t xml:space="preserve">Численность неорганизованных детей </t>
  </si>
  <si>
    <t>в том числе экономически активное население</t>
  </si>
  <si>
    <t>Прописан                           ные на местечках</t>
  </si>
  <si>
    <t>Количество чабанских стоянок</t>
  </si>
  <si>
    <t>по инвалидности</t>
  </si>
  <si>
    <t>в том числе по улицам</t>
  </si>
  <si>
    <t>в управлении образования</t>
  </si>
  <si>
    <t>чабаны</t>
  </si>
  <si>
    <t>из них пустующие дома</t>
  </si>
  <si>
    <t>Старше трудоспособного возраста населения</t>
  </si>
  <si>
    <t>Социальный паспорт сельского поселения с.Шекпээр за 2022 год</t>
  </si>
  <si>
    <t>Утвержден постановлением</t>
  </si>
  <si>
    <t>администрации Барун-Хемчикского кожууна</t>
  </si>
  <si>
    <t>Ленина</t>
  </si>
  <si>
    <t>М.Шет</t>
  </si>
  <si>
    <t>Октябрьская</t>
  </si>
  <si>
    <t>М.Чот</t>
  </si>
  <si>
    <t>М.Марат-оол</t>
  </si>
  <si>
    <t>Хову</t>
  </si>
  <si>
    <t>Куль                          тура</t>
  </si>
  <si>
    <r>
      <t xml:space="preserve">от 30.05.2023 года № </t>
    </r>
    <r>
      <rPr>
        <b/>
        <sz val="11"/>
        <color theme="1"/>
        <rFont val="Times New Roman"/>
        <family val="1"/>
        <charset val="204"/>
      </rPr>
      <t>146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</si>
</sst>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1" fillId="0" borderId="0" xfId="0" applyFont="1" applyAlignment="1"/>
    <xf numFmtId="0" fontId="8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  <xf numFmtId="0" fontId="4" fillId="0" borderId="2" xfId="0" applyFont="1" applyBorder="1" applyAlignment="1">
      <alignment vertical="top" wrapText="1"/>
    </xf>
    <xf numFmtId="0" fontId="6" fillId="0" borderId="3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view="pageLayout" zoomScaleNormal="100" workbookViewId="0">
      <selection activeCell="B2" sqref="B2"/>
    </sheetView>
  </sheetViews>
  <sheetFormatPr defaultRowHeight="15" x14ac:dyDescent="0.25"/>
  <cols>
    <col min="1" max="1" width="4.28515625" customWidth="1"/>
    <col min="2" max="2" width="58" customWidth="1"/>
    <col min="3" max="3" width="7" customWidth="1"/>
    <col min="4" max="4" width="6.5703125" customWidth="1"/>
    <col min="5" max="5" width="6.7109375" customWidth="1"/>
    <col min="6" max="7" width="6.5703125" customWidth="1"/>
    <col min="8" max="9" width="6.42578125" customWidth="1"/>
    <col min="10" max="10" width="6.140625" customWidth="1"/>
    <col min="11" max="11" width="8" customWidth="1"/>
  </cols>
  <sheetData>
    <row r="1" spans="1:11" x14ac:dyDescent="0.25">
      <c r="D1" s="14"/>
      <c r="E1" s="14"/>
      <c r="F1" s="17" t="s">
        <v>53</v>
      </c>
      <c r="G1" s="18"/>
      <c r="H1" s="18"/>
      <c r="I1" s="18"/>
      <c r="J1" s="18"/>
      <c r="K1" s="18"/>
    </row>
    <row r="2" spans="1:11" x14ac:dyDescent="0.25">
      <c r="D2" s="14"/>
      <c r="E2" s="14"/>
      <c r="F2" s="17" t="s">
        <v>54</v>
      </c>
      <c r="G2" s="18"/>
      <c r="H2" s="18"/>
      <c r="I2" s="18"/>
      <c r="J2" s="18"/>
      <c r="K2" s="18"/>
    </row>
    <row r="3" spans="1:11" x14ac:dyDescent="0.25">
      <c r="D3" s="14"/>
      <c r="E3" s="14"/>
      <c r="F3" s="17" t="s">
        <v>62</v>
      </c>
      <c r="G3" s="18"/>
      <c r="H3" s="18"/>
      <c r="I3" s="18"/>
      <c r="J3" s="18"/>
      <c r="K3" s="18"/>
    </row>
    <row r="4" spans="1:11" x14ac:dyDescent="0.25">
      <c r="K4" s="7"/>
    </row>
    <row r="5" spans="1:11" x14ac:dyDescent="0.25">
      <c r="B5" s="4" t="s">
        <v>52</v>
      </c>
    </row>
    <row r="6" spans="1:11" x14ac:dyDescent="0.25">
      <c r="A6" s="19" t="s">
        <v>0</v>
      </c>
      <c r="B6" s="21" t="s">
        <v>1</v>
      </c>
      <c r="C6" s="23" t="s">
        <v>23</v>
      </c>
      <c r="D6" s="25" t="s">
        <v>47</v>
      </c>
      <c r="E6" s="26"/>
      <c r="F6" s="26"/>
      <c r="G6" s="26"/>
      <c r="H6" s="26"/>
      <c r="I6" s="26"/>
      <c r="J6" s="26"/>
      <c r="K6" s="27"/>
    </row>
    <row r="7" spans="1:11" ht="34.5" x14ac:dyDescent="0.25">
      <c r="A7" s="20"/>
      <c r="B7" s="22"/>
      <c r="C7" s="24"/>
      <c r="D7" s="12" t="s">
        <v>55</v>
      </c>
      <c r="E7" s="12" t="s">
        <v>61</v>
      </c>
      <c r="F7" s="12" t="s">
        <v>56</v>
      </c>
      <c r="G7" s="12" t="s">
        <v>57</v>
      </c>
      <c r="H7" s="12" t="s">
        <v>58</v>
      </c>
      <c r="I7" s="12" t="s">
        <v>59</v>
      </c>
      <c r="J7" s="12" t="s">
        <v>60</v>
      </c>
      <c r="K7" s="13" t="s">
        <v>44</v>
      </c>
    </row>
    <row r="8" spans="1:11" ht="18.75" customHeight="1" x14ac:dyDescent="0.25">
      <c r="A8" s="2">
        <v>1</v>
      </c>
      <c r="B8" s="5" t="s">
        <v>24</v>
      </c>
      <c r="C8" s="2">
        <f t="shared" ref="C8:C54" si="0">SUM(D8:K8)</f>
        <v>1182</v>
      </c>
      <c r="D8" s="2">
        <f>D10+D11+D12+D13+D14+D15+D16+D17</f>
        <v>277</v>
      </c>
      <c r="E8" s="2">
        <f t="shared" ref="E8:K8" si="1">E10+E11+E12+E13+E14+E15+E16+E17</f>
        <v>188</v>
      </c>
      <c r="F8" s="2">
        <f t="shared" si="1"/>
        <v>134</v>
      </c>
      <c r="G8" s="2">
        <f t="shared" si="1"/>
        <v>89</v>
      </c>
      <c r="H8" s="2">
        <f t="shared" si="1"/>
        <v>142</v>
      </c>
      <c r="I8" s="2">
        <f t="shared" si="1"/>
        <v>163</v>
      </c>
      <c r="J8" s="2">
        <f t="shared" si="1"/>
        <v>115</v>
      </c>
      <c r="K8" s="2">
        <f t="shared" si="1"/>
        <v>74</v>
      </c>
    </row>
    <row r="9" spans="1:11" ht="16.5" customHeight="1" x14ac:dyDescent="0.25">
      <c r="A9" s="2"/>
      <c r="B9" s="5" t="s">
        <v>43</v>
      </c>
      <c r="C9" s="16">
        <f t="shared" si="0"/>
        <v>777.63999999999987</v>
      </c>
      <c r="D9" s="16">
        <f>D11+D13+D14+D17+D22*64%</f>
        <v>181.84</v>
      </c>
      <c r="E9" s="16">
        <f t="shared" ref="E9:K9" si="2">E11+E13+E14+E17+E22*64%</f>
        <v>130.47999999999999</v>
      </c>
      <c r="F9" s="16">
        <f t="shared" si="2"/>
        <v>75.599999999999994</v>
      </c>
      <c r="G9" s="16">
        <f t="shared" si="2"/>
        <v>60.16</v>
      </c>
      <c r="H9" s="16">
        <f t="shared" si="2"/>
        <v>89.88</v>
      </c>
      <c r="I9" s="16">
        <f t="shared" si="2"/>
        <v>96.24</v>
      </c>
      <c r="J9" s="16">
        <f t="shared" si="2"/>
        <v>69.44</v>
      </c>
      <c r="K9" s="16">
        <f t="shared" si="2"/>
        <v>74</v>
      </c>
    </row>
    <row r="10" spans="1:11" ht="18" customHeight="1" x14ac:dyDescent="0.25">
      <c r="A10" s="1"/>
      <c r="B10" s="6" t="s">
        <v>2</v>
      </c>
      <c r="C10" s="2">
        <f t="shared" si="0"/>
        <v>340</v>
      </c>
      <c r="D10" s="2">
        <f t="shared" ref="D10:K10" si="3">D18</f>
        <v>81</v>
      </c>
      <c r="E10" s="2">
        <f t="shared" si="3"/>
        <v>52</v>
      </c>
      <c r="F10" s="2">
        <f t="shared" si="3"/>
        <v>44</v>
      </c>
      <c r="G10" s="2">
        <f t="shared" si="3"/>
        <v>28</v>
      </c>
      <c r="H10" s="2">
        <f t="shared" si="3"/>
        <v>31</v>
      </c>
      <c r="I10" s="2">
        <f t="shared" si="3"/>
        <v>55</v>
      </c>
      <c r="J10" s="2">
        <f t="shared" si="3"/>
        <v>49</v>
      </c>
      <c r="K10" s="2">
        <f t="shared" si="3"/>
        <v>0</v>
      </c>
    </row>
    <row r="11" spans="1:11" ht="20.25" customHeight="1" x14ac:dyDescent="0.25">
      <c r="A11" s="1"/>
      <c r="B11" s="6" t="s">
        <v>3</v>
      </c>
      <c r="C11" s="2">
        <f t="shared" si="0"/>
        <v>292</v>
      </c>
      <c r="D11" s="2">
        <f t="shared" ref="D11:K11" si="4">D37</f>
        <v>63</v>
      </c>
      <c r="E11" s="2">
        <f t="shared" si="4"/>
        <v>29</v>
      </c>
      <c r="F11" s="2">
        <f t="shared" si="4"/>
        <v>24</v>
      </c>
      <c r="G11" s="2">
        <f t="shared" si="4"/>
        <v>13</v>
      </c>
      <c r="H11" s="2">
        <f t="shared" si="4"/>
        <v>32</v>
      </c>
      <c r="I11" s="2">
        <f t="shared" si="4"/>
        <v>39</v>
      </c>
      <c r="J11" s="2">
        <f t="shared" si="4"/>
        <v>18</v>
      </c>
      <c r="K11" s="2">
        <f t="shared" si="4"/>
        <v>74</v>
      </c>
    </row>
    <row r="12" spans="1:11" ht="20.25" customHeight="1" x14ac:dyDescent="0.25">
      <c r="A12" s="1"/>
      <c r="B12" s="6" t="s">
        <v>51</v>
      </c>
      <c r="C12" s="2">
        <f t="shared" si="0"/>
        <v>101</v>
      </c>
      <c r="D12" s="2">
        <f t="shared" ref="D12:K12" si="5">D31</f>
        <v>35</v>
      </c>
      <c r="E12" s="2">
        <f t="shared" si="5"/>
        <v>16</v>
      </c>
      <c r="F12" s="2">
        <f t="shared" si="5"/>
        <v>14</v>
      </c>
      <c r="G12" s="2">
        <f t="shared" si="5"/>
        <v>6</v>
      </c>
      <c r="H12" s="2">
        <f t="shared" si="5"/>
        <v>22</v>
      </c>
      <c r="I12" s="2">
        <f t="shared" si="5"/>
        <v>5</v>
      </c>
      <c r="J12" s="2">
        <f t="shared" si="5"/>
        <v>3</v>
      </c>
      <c r="K12" s="2">
        <f t="shared" si="5"/>
        <v>0</v>
      </c>
    </row>
    <row r="13" spans="1:11" ht="17.25" customHeight="1" x14ac:dyDescent="0.25">
      <c r="A13" s="1"/>
      <c r="B13" s="6" t="s">
        <v>33</v>
      </c>
      <c r="C13" s="2">
        <f t="shared" si="0"/>
        <v>73</v>
      </c>
      <c r="D13" s="2">
        <f t="shared" ref="D13:K13" si="6">D24</f>
        <v>16</v>
      </c>
      <c r="E13" s="2">
        <f t="shared" si="6"/>
        <v>21</v>
      </c>
      <c r="F13" s="2">
        <f t="shared" si="6"/>
        <v>2</v>
      </c>
      <c r="G13" s="2">
        <f t="shared" si="6"/>
        <v>8</v>
      </c>
      <c r="H13" s="2">
        <f t="shared" si="6"/>
        <v>11</v>
      </c>
      <c r="I13" s="2">
        <f t="shared" si="6"/>
        <v>12</v>
      </c>
      <c r="J13" s="2">
        <f t="shared" si="6"/>
        <v>3</v>
      </c>
      <c r="K13" s="2">
        <f t="shared" si="6"/>
        <v>0</v>
      </c>
    </row>
    <row r="14" spans="1:11" ht="17.25" customHeight="1" x14ac:dyDescent="0.25">
      <c r="A14" s="1"/>
      <c r="B14" s="15" t="s">
        <v>34</v>
      </c>
      <c r="C14" s="2">
        <f t="shared" si="0"/>
        <v>5</v>
      </c>
      <c r="D14" s="2">
        <f t="shared" ref="D14:K14" si="7">D25</f>
        <v>1</v>
      </c>
      <c r="E14" s="2">
        <f t="shared" si="7"/>
        <v>2</v>
      </c>
      <c r="F14" s="2">
        <f t="shared" si="7"/>
        <v>0</v>
      </c>
      <c r="G14" s="2">
        <f t="shared" si="7"/>
        <v>0</v>
      </c>
      <c r="H14" s="2">
        <f t="shared" si="7"/>
        <v>0</v>
      </c>
      <c r="I14" s="2">
        <f t="shared" si="7"/>
        <v>2</v>
      </c>
      <c r="J14" s="2">
        <f t="shared" si="7"/>
        <v>0</v>
      </c>
      <c r="K14" s="2">
        <f t="shared" si="7"/>
        <v>0</v>
      </c>
    </row>
    <row r="15" spans="1:11" ht="18.75" customHeight="1" x14ac:dyDescent="0.25">
      <c r="A15" s="1"/>
      <c r="B15" s="15" t="s">
        <v>35</v>
      </c>
      <c r="C15" s="2">
        <f t="shared" si="0"/>
        <v>6</v>
      </c>
      <c r="D15" s="2">
        <f t="shared" ref="D15:K15" si="8">D26</f>
        <v>1</v>
      </c>
      <c r="E15" s="2">
        <f t="shared" si="8"/>
        <v>0</v>
      </c>
      <c r="F15" s="2">
        <f t="shared" si="8"/>
        <v>2</v>
      </c>
      <c r="G15" s="2">
        <f t="shared" si="8"/>
        <v>0</v>
      </c>
      <c r="H15" s="2">
        <f t="shared" si="8"/>
        <v>2</v>
      </c>
      <c r="I15" s="2">
        <f t="shared" si="8"/>
        <v>0</v>
      </c>
      <c r="J15" s="2">
        <f t="shared" si="8"/>
        <v>1</v>
      </c>
      <c r="K15" s="2">
        <f t="shared" si="8"/>
        <v>0</v>
      </c>
    </row>
    <row r="16" spans="1:11" ht="18" customHeight="1" x14ac:dyDescent="0.25">
      <c r="A16" s="1"/>
      <c r="B16" s="6" t="s">
        <v>36</v>
      </c>
      <c r="C16" s="2">
        <f t="shared" si="0"/>
        <v>70</v>
      </c>
      <c r="D16" s="2">
        <f t="shared" ref="D16:K16" si="9">D32+D29</f>
        <v>14</v>
      </c>
      <c r="E16" s="2">
        <f t="shared" si="9"/>
        <v>10</v>
      </c>
      <c r="F16" s="2">
        <f t="shared" si="9"/>
        <v>8</v>
      </c>
      <c r="G16" s="2">
        <f t="shared" si="9"/>
        <v>7</v>
      </c>
      <c r="H16" s="2">
        <f t="shared" si="9"/>
        <v>8</v>
      </c>
      <c r="I16" s="2">
        <f t="shared" si="9"/>
        <v>17</v>
      </c>
      <c r="J16" s="2">
        <f t="shared" si="9"/>
        <v>6</v>
      </c>
      <c r="K16" s="2">
        <f t="shared" si="9"/>
        <v>0</v>
      </c>
    </row>
    <row r="17" spans="1:11" ht="17.25" customHeight="1" x14ac:dyDescent="0.25">
      <c r="A17" s="1"/>
      <c r="B17" s="6" t="s">
        <v>37</v>
      </c>
      <c r="C17" s="2">
        <f t="shared" si="0"/>
        <v>295</v>
      </c>
      <c r="D17" s="1">
        <v>66</v>
      </c>
      <c r="E17" s="1">
        <v>58</v>
      </c>
      <c r="F17" s="1">
        <v>40</v>
      </c>
      <c r="G17" s="1">
        <v>27</v>
      </c>
      <c r="H17" s="1">
        <v>36</v>
      </c>
      <c r="I17" s="1">
        <v>33</v>
      </c>
      <c r="J17" s="1">
        <v>35</v>
      </c>
      <c r="K17" s="10"/>
    </row>
    <row r="18" spans="1:11" ht="21" customHeight="1" x14ac:dyDescent="0.25">
      <c r="A18" s="2">
        <v>2</v>
      </c>
      <c r="B18" s="5" t="s">
        <v>25</v>
      </c>
      <c r="C18" s="2">
        <f t="shared" si="0"/>
        <v>340</v>
      </c>
      <c r="D18" s="2">
        <f t="shared" ref="D18:K18" si="10">SUM(D19:D23)</f>
        <v>81</v>
      </c>
      <c r="E18" s="2">
        <f t="shared" si="10"/>
        <v>52</v>
      </c>
      <c r="F18" s="2">
        <f t="shared" si="10"/>
        <v>44</v>
      </c>
      <c r="G18" s="2">
        <f t="shared" si="10"/>
        <v>28</v>
      </c>
      <c r="H18" s="2">
        <f t="shared" si="10"/>
        <v>31</v>
      </c>
      <c r="I18" s="2">
        <f t="shared" si="10"/>
        <v>55</v>
      </c>
      <c r="J18" s="2">
        <f t="shared" si="10"/>
        <v>49</v>
      </c>
      <c r="K18" s="2">
        <f t="shared" si="10"/>
        <v>0</v>
      </c>
    </row>
    <row r="19" spans="1:11" x14ac:dyDescent="0.25">
      <c r="A19" s="1"/>
      <c r="B19" s="6" t="s">
        <v>4</v>
      </c>
      <c r="C19" s="2">
        <f t="shared" si="0"/>
        <v>15</v>
      </c>
      <c r="D19" s="1">
        <v>3</v>
      </c>
      <c r="E19" s="1"/>
      <c r="F19" s="1">
        <v>4</v>
      </c>
      <c r="G19" s="1"/>
      <c r="H19" s="1">
        <v>2</v>
      </c>
      <c r="I19" s="1">
        <v>5</v>
      </c>
      <c r="J19" s="1">
        <v>1</v>
      </c>
      <c r="K19" s="10"/>
    </row>
    <row r="20" spans="1:11" ht="17.25" customHeight="1" x14ac:dyDescent="0.25">
      <c r="A20" s="1"/>
      <c r="B20" s="15" t="s">
        <v>26</v>
      </c>
      <c r="C20" s="2">
        <f t="shared" si="0"/>
        <v>128</v>
      </c>
      <c r="D20" s="1">
        <v>20</v>
      </c>
      <c r="E20" s="1">
        <v>16</v>
      </c>
      <c r="F20" s="1">
        <v>19</v>
      </c>
      <c r="G20" s="1">
        <v>8</v>
      </c>
      <c r="H20" s="1">
        <v>11</v>
      </c>
      <c r="I20" s="1">
        <v>31</v>
      </c>
      <c r="J20" s="1">
        <v>23</v>
      </c>
      <c r="K20" s="10"/>
    </row>
    <row r="21" spans="1:11" ht="17.25" customHeight="1" x14ac:dyDescent="0.25">
      <c r="A21" s="1"/>
      <c r="B21" s="6" t="s">
        <v>42</v>
      </c>
      <c r="C21" s="2">
        <f t="shared" si="0"/>
        <v>0</v>
      </c>
      <c r="D21" s="1"/>
      <c r="E21" s="1"/>
      <c r="F21" s="1"/>
      <c r="G21" s="1"/>
      <c r="H21" s="1"/>
      <c r="I21" s="1"/>
      <c r="J21" s="1"/>
      <c r="K21" s="10"/>
    </row>
    <row r="22" spans="1:11" ht="18" customHeight="1" x14ac:dyDescent="0.25">
      <c r="A22" s="1"/>
      <c r="B22" s="6" t="s">
        <v>27</v>
      </c>
      <c r="C22" s="2">
        <f t="shared" si="0"/>
        <v>176</v>
      </c>
      <c r="D22" s="1">
        <v>56</v>
      </c>
      <c r="E22" s="1">
        <v>32</v>
      </c>
      <c r="F22" s="1">
        <v>15</v>
      </c>
      <c r="G22" s="1">
        <v>19</v>
      </c>
      <c r="H22" s="1">
        <v>17</v>
      </c>
      <c r="I22" s="1">
        <v>16</v>
      </c>
      <c r="J22" s="1">
        <v>21</v>
      </c>
      <c r="K22" s="10"/>
    </row>
    <row r="23" spans="1:11" ht="27" customHeight="1" x14ac:dyDescent="0.25">
      <c r="A23" s="2"/>
      <c r="B23" s="9" t="s">
        <v>28</v>
      </c>
      <c r="C23" s="2">
        <f t="shared" si="0"/>
        <v>21</v>
      </c>
      <c r="D23" s="1">
        <v>2</v>
      </c>
      <c r="E23" s="1">
        <v>4</v>
      </c>
      <c r="F23" s="1">
        <v>6</v>
      </c>
      <c r="G23" s="1">
        <v>1</v>
      </c>
      <c r="H23" s="1">
        <v>1</v>
      </c>
      <c r="I23" s="1">
        <v>3</v>
      </c>
      <c r="J23" s="1">
        <v>4</v>
      </c>
      <c r="K23" s="10"/>
    </row>
    <row r="24" spans="1:11" ht="18" customHeight="1" x14ac:dyDescent="0.25">
      <c r="A24" s="2">
        <v>3</v>
      </c>
      <c r="B24" s="5" t="s">
        <v>29</v>
      </c>
      <c r="C24" s="2">
        <f t="shared" si="0"/>
        <v>73</v>
      </c>
      <c r="D24" s="2">
        <v>16</v>
      </c>
      <c r="E24" s="2">
        <v>21</v>
      </c>
      <c r="F24" s="2">
        <v>2</v>
      </c>
      <c r="G24" s="2">
        <v>8</v>
      </c>
      <c r="H24" s="2">
        <v>11</v>
      </c>
      <c r="I24" s="2">
        <v>12</v>
      </c>
      <c r="J24" s="2">
        <v>3</v>
      </c>
      <c r="K24" s="10"/>
    </row>
    <row r="25" spans="1:11" ht="30.75" customHeight="1" x14ac:dyDescent="0.25">
      <c r="A25" s="2">
        <v>4</v>
      </c>
      <c r="B25" s="8" t="s">
        <v>5</v>
      </c>
      <c r="C25" s="2">
        <f t="shared" si="0"/>
        <v>5</v>
      </c>
      <c r="D25" s="2">
        <v>1</v>
      </c>
      <c r="E25" s="2">
        <v>2</v>
      </c>
      <c r="F25" s="2"/>
      <c r="G25" s="2"/>
      <c r="H25" s="2"/>
      <c r="I25" s="2">
        <v>2</v>
      </c>
      <c r="J25" s="2"/>
      <c r="K25" s="10"/>
    </row>
    <row r="26" spans="1:11" ht="29.25" customHeight="1" x14ac:dyDescent="0.25">
      <c r="A26" s="2">
        <v>5</v>
      </c>
      <c r="B26" s="8" t="s">
        <v>6</v>
      </c>
      <c r="C26" s="2">
        <f t="shared" si="0"/>
        <v>6</v>
      </c>
      <c r="D26" s="2">
        <f t="shared" ref="D26:K26" si="11">SUM(D27:D28)</f>
        <v>1</v>
      </c>
      <c r="E26" s="2">
        <f t="shared" si="11"/>
        <v>0</v>
      </c>
      <c r="F26" s="2">
        <f t="shared" si="11"/>
        <v>2</v>
      </c>
      <c r="G26" s="2">
        <f t="shared" si="11"/>
        <v>0</v>
      </c>
      <c r="H26" s="2">
        <f t="shared" si="11"/>
        <v>2</v>
      </c>
      <c r="I26" s="2">
        <f t="shared" si="11"/>
        <v>0</v>
      </c>
      <c r="J26" s="2">
        <f t="shared" si="11"/>
        <v>1</v>
      </c>
      <c r="K26" s="2">
        <f t="shared" si="11"/>
        <v>0</v>
      </c>
    </row>
    <row r="27" spans="1:11" x14ac:dyDescent="0.25">
      <c r="A27" s="1"/>
      <c r="B27" s="6" t="s">
        <v>7</v>
      </c>
      <c r="C27" s="2">
        <f t="shared" si="0"/>
        <v>6</v>
      </c>
      <c r="D27" s="1">
        <v>1</v>
      </c>
      <c r="E27" s="1"/>
      <c r="F27" s="1">
        <v>2</v>
      </c>
      <c r="G27" s="1"/>
      <c r="H27" s="1">
        <v>2</v>
      </c>
      <c r="I27" s="1"/>
      <c r="J27" s="1">
        <v>1</v>
      </c>
      <c r="K27" s="10"/>
    </row>
    <row r="28" spans="1:11" x14ac:dyDescent="0.25">
      <c r="A28" s="1"/>
      <c r="B28" s="6" t="s">
        <v>8</v>
      </c>
      <c r="C28" s="2">
        <f t="shared" si="0"/>
        <v>0</v>
      </c>
      <c r="D28" s="1"/>
      <c r="E28" s="1"/>
      <c r="F28" s="1"/>
      <c r="G28" s="1"/>
      <c r="H28" s="1"/>
      <c r="I28" s="1"/>
      <c r="J28" s="1"/>
      <c r="K28" s="10"/>
    </row>
    <row r="29" spans="1:11" x14ac:dyDescent="0.25">
      <c r="A29" s="2">
        <v>6</v>
      </c>
      <c r="B29" s="5" t="s">
        <v>30</v>
      </c>
      <c r="C29" s="2">
        <f t="shared" si="0"/>
        <v>8</v>
      </c>
      <c r="D29" s="2">
        <v>1</v>
      </c>
      <c r="E29" s="2">
        <v>2</v>
      </c>
      <c r="F29" s="2">
        <v>1</v>
      </c>
      <c r="G29" s="2"/>
      <c r="H29" s="2"/>
      <c r="I29" s="2">
        <v>2</v>
      </c>
      <c r="J29" s="2">
        <v>2</v>
      </c>
      <c r="K29" s="10"/>
    </row>
    <row r="30" spans="1:11" x14ac:dyDescent="0.25">
      <c r="A30" s="2">
        <v>7</v>
      </c>
      <c r="B30" s="5" t="s">
        <v>31</v>
      </c>
      <c r="C30" s="2">
        <f t="shared" si="0"/>
        <v>163</v>
      </c>
      <c r="D30" s="2">
        <f t="shared" ref="D30:K30" si="12">SUM(D31:D32)</f>
        <v>48</v>
      </c>
      <c r="E30" s="2">
        <f t="shared" si="12"/>
        <v>24</v>
      </c>
      <c r="F30" s="2">
        <f t="shared" si="12"/>
        <v>21</v>
      </c>
      <c r="G30" s="2">
        <f t="shared" si="12"/>
        <v>13</v>
      </c>
      <c r="H30" s="2">
        <f t="shared" si="12"/>
        <v>30</v>
      </c>
      <c r="I30" s="2">
        <f t="shared" si="12"/>
        <v>20</v>
      </c>
      <c r="J30" s="2">
        <f t="shared" si="12"/>
        <v>7</v>
      </c>
      <c r="K30" s="2">
        <f t="shared" si="12"/>
        <v>0</v>
      </c>
    </row>
    <row r="31" spans="1:11" x14ac:dyDescent="0.25">
      <c r="A31" s="1"/>
      <c r="B31" s="6" t="s">
        <v>9</v>
      </c>
      <c r="C31" s="2">
        <f t="shared" si="0"/>
        <v>101</v>
      </c>
      <c r="D31" s="1">
        <v>35</v>
      </c>
      <c r="E31" s="1">
        <v>16</v>
      </c>
      <c r="F31" s="1">
        <v>14</v>
      </c>
      <c r="G31" s="1">
        <v>6</v>
      </c>
      <c r="H31" s="1">
        <v>22</v>
      </c>
      <c r="I31" s="1">
        <v>5</v>
      </c>
      <c r="J31" s="1">
        <v>3</v>
      </c>
      <c r="K31" s="10"/>
    </row>
    <row r="32" spans="1:11" x14ac:dyDescent="0.25">
      <c r="A32" s="1"/>
      <c r="B32" s="6" t="s">
        <v>46</v>
      </c>
      <c r="C32" s="2">
        <f t="shared" si="0"/>
        <v>62</v>
      </c>
      <c r="D32" s="1">
        <v>13</v>
      </c>
      <c r="E32" s="1">
        <v>8</v>
      </c>
      <c r="F32" s="1">
        <v>7</v>
      </c>
      <c r="G32" s="1">
        <v>7</v>
      </c>
      <c r="H32" s="1">
        <v>8</v>
      </c>
      <c r="I32" s="1">
        <v>15</v>
      </c>
      <c r="J32" s="1">
        <v>4</v>
      </c>
      <c r="K32" s="10"/>
    </row>
    <row r="33" spans="1:11" ht="18" customHeight="1" x14ac:dyDescent="0.25">
      <c r="A33" s="2">
        <v>8</v>
      </c>
      <c r="B33" s="5" t="s">
        <v>45</v>
      </c>
      <c r="C33" s="2">
        <f t="shared" si="0"/>
        <v>40</v>
      </c>
      <c r="D33" s="2"/>
      <c r="E33" s="2"/>
      <c r="F33" s="2"/>
      <c r="G33" s="2"/>
      <c r="H33" s="2"/>
      <c r="I33" s="2"/>
      <c r="J33" s="2"/>
      <c r="K33" s="11">
        <v>40</v>
      </c>
    </row>
    <row r="34" spans="1:11" ht="16.5" customHeight="1" x14ac:dyDescent="0.25">
      <c r="A34" s="2">
        <v>9</v>
      </c>
      <c r="B34" s="5" t="s">
        <v>10</v>
      </c>
      <c r="C34" s="2">
        <f t="shared" si="0"/>
        <v>231</v>
      </c>
      <c r="D34" s="2">
        <v>67</v>
      </c>
      <c r="E34" s="2">
        <v>40</v>
      </c>
      <c r="F34" s="2">
        <v>30</v>
      </c>
      <c r="G34" s="2">
        <v>13</v>
      </c>
      <c r="H34" s="2">
        <v>31</v>
      </c>
      <c r="I34" s="2">
        <v>32</v>
      </c>
      <c r="J34" s="2">
        <v>18</v>
      </c>
      <c r="K34" s="11"/>
    </row>
    <row r="35" spans="1:11" ht="17.25" customHeight="1" x14ac:dyDescent="0.25">
      <c r="A35" s="2"/>
      <c r="B35" s="6" t="s">
        <v>50</v>
      </c>
      <c r="C35" s="2">
        <f t="shared" si="0"/>
        <v>38</v>
      </c>
      <c r="D35" s="1">
        <v>10</v>
      </c>
      <c r="E35" s="1">
        <v>11</v>
      </c>
      <c r="F35" s="1">
        <v>6</v>
      </c>
      <c r="G35" s="1">
        <v>3</v>
      </c>
      <c r="H35" s="1">
        <v>7</v>
      </c>
      <c r="I35" s="1">
        <v>1</v>
      </c>
      <c r="J35" s="1"/>
      <c r="K35" s="10"/>
    </row>
    <row r="36" spans="1:11" ht="18" customHeight="1" x14ac:dyDescent="0.25">
      <c r="A36" s="2">
        <v>10</v>
      </c>
      <c r="B36" s="5" t="s">
        <v>11</v>
      </c>
      <c r="C36" s="2">
        <f t="shared" si="0"/>
        <v>7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/>
    </row>
    <row r="37" spans="1:11" ht="18" customHeight="1" x14ac:dyDescent="0.25">
      <c r="A37" s="2">
        <v>11</v>
      </c>
      <c r="B37" s="5" t="s">
        <v>12</v>
      </c>
      <c r="C37" s="2">
        <f t="shared" si="0"/>
        <v>292</v>
      </c>
      <c r="D37" s="2">
        <f t="shared" ref="D37:K37" si="13">D38+D47+D48+D49+D50</f>
        <v>63</v>
      </c>
      <c r="E37" s="2">
        <f t="shared" si="13"/>
        <v>29</v>
      </c>
      <c r="F37" s="2">
        <f t="shared" si="13"/>
        <v>24</v>
      </c>
      <c r="G37" s="2">
        <f t="shared" si="13"/>
        <v>13</v>
      </c>
      <c r="H37" s="2">
        <f t="shared" si="13"/>
        <v>32</v>
      </c>
      <c r="I37" s="2">
        <f t="shared" si="13"/>
        <v>39</v>
      </c>
      <c r="J37" s="2">
        <f t="shared" si="13"/>
        <v>18</v>
      </c>
      <c r="K37" s="2">
        <f t="shared" si="13"/>
        <v>74</v>
      </c>
    </row>
    <row r="38" spans="1:11" x14ac:dyDescent="0.25">
      <c r="A38" s="1"/>
      <c r="B38" s="5" t="s">
        <v>13</v>
      </c>
      <c r="C38" s="2">
        <f t="shared" si="0"/>
        <v>146</v>
      </c>
      <c r="D38" s="2">
        <f>SUM(D39:D46)</f>
        <v>43</v>
      </c>
      <c r="E38" s="2">
        <f>SUM(E39:E46)</f>
        <v>24</v>
      </c>
      <c r="F38" s="2">
        <f t="shared" ref="F38:K38" si="14">SUM(F39:F46)</f>
        <v>19</v>
      </c>
      <c r="G38" s="2">
        <f t="shared" si="14"/>
        <v>7</v>
      </c>
      <c r="H38" s="2">
        <f t="shared" si="14"/>
        <v>20</v>
      </c>
      <c r="I38" s="2">
        <f t="shared" si="14"/>
        <v>21</v>
      </c>
      <c r="J38" s="2">
        <f t="shared" si="14"/>
        <v>12</v>
      </c>
      <c r="K38" s="2">
        <f t="shared" si="14"/>
        <v>0</v>
      </c>
    </row>
    <row r="39" spans="1:11" x14ac:dyDescent="0.25">
      <c r="A39" s="1"/>
      <c r="B39" s="6" t="s">
        <v>14</v>
      </c>
      <c r="C39" s="2">
        <f t="shared" si="0"/>
        <v>37</v>
      </c>
      <c r="D39" s="1">
        <v>9</v>
      </c>
      <c r="E39" s="1">
        <v>2</v>
      </c>
      <c r="F39" s="1">
        <v>6</v>
      </c>
      <c r="G39" s="1">
        <v>3</v>
      </c>
      <c r="H39" s="1">
        <v>8</v>
      </c>
      <c r="I39" s="1">
        <v>5</v>
      </c>
      <c r="J39" s="1">
        <v>4</v>
      </c>
      <c r="K39" s="10"/>
    </row>
    <row r="40" spans="1:11" x14ac:dyDescent="0.25">
      <c r="A40" s="1"/>
      <c r="B40" s="6" t="s">
        <v>15</v>
      </c>
      <c r="C40" s="2">
        <f t="shared" si="0"/>
        <v>38</v>
      </c>
      <c r="D40" s="1">
        <v>15</v>
      </c>
      <c r="E40" s="1">
        <v>9</v>
      </c>
      <c r="F40" s="1">
        <v>5</v>
      </c>
      <c r="G40" s="1">
        <v>4</v>
      </c>
      <c r="H40" s="1">
        <v>2</v>
      </c>
      <c r="I40" s="1">
        <v>3</v>
      </c>
      <c r="J40" s="1"/>
      <c r="K40" s="10"/>
    </row>
    <row r="41" spans="1:11" x14ac:dyDescent="0.25">
      <c r="A41" s="1"/>
      <c r="B41" s="6" t="s">
        <v>16</v>
      </c>
      <c r="C41" s="2">
        <f t="shared" si="0"/>
        <v>16</v>
      </c>
      <c r="D41" s="1">
        <v>8</v>
      </c>
      <c r="E41" s="1">
        <v>2</v>
      </c>
      <c r="F41" s="1">
        <v>1</v>
      </c>
      <c r="G41" s="1"/>
      <c r="H41" s="1">
        <v>1</v>
      </c>
      <c r="I41" s="1">
        <v>3</v>
      </c>
      <c r="J41" s="1">
        <v>1</v>
      </c>
      <c r="K41" s="10"/>
    </row>
    <row r="42" spans="1:11" x14ac:dyDescent="0.25">
      <c r="A42" s="1"/>
      <c r="B42" s="6" t="s">
        <v>17</v>
      </c>
      <c r="C42" s="2">
        <f t="shared" si="0"/>
        <v>1</v>
      </c>
      <c r="D42" s="1">
        <v>1</v>
      </c>
      <c r="E42" s="1"/>
      <c r="F42" s="1"/>
      <c r="G42" s="1"/>
      <c r="H42" s="1"/>
      <c r="I42" s="1"/>
      <c r="J42" s="1"/>
      <c r="K42" s="10"/>
    </row>
    <row r="43" spans="1:11" x14ac:dyDescent="0.25">
      <c r="A43" s="1"/>
      <c r="B43" s="6" t="s">
        <v>18</v>
      </c>
      <c r="C43" s="2">
        <f t="shared" si="0"/>
        <v>35</v>
      </c>
      <c r="D43" s="1">
        <v>6</v>
      </c>
      <c r="E43" s="1">
        <v>6</v>
      </c>
      <c r="F43" s="1">
        <v>6</v>
      </c>
      <c r="G43" s="1"/>
      <c r="H43" s="1">
        <v>6</v>
      </c>
      <c r="I43" s="1">
        <v>7</v>
      </c>
      <c r="J43" s="1">
        <v>4</v>
      </c>
      <c r="K43" s="10"/>
    </row>
    <row r="44" spans="1:11" x14ac:dyDescent="0.25">
      <c r="A44" s="1"/>
      <c r="B44" s="6" t="s">
        <v>19</v>
      </c>
      <c r="C44" s="2">
        <f t="shared" si="0"/>
        <v>6</v>
      </c>
      <c r="D44" s="1"/>
      <c r="E44" s="1">
        <v>3</v>
      </c>
      <c r="F44" s="1"/>
      <c r="G44" s="1"/>
      <c r="H44" s="1">
        <v>3</v>
      </c>
      <c r="I44" s="1"/>
      <c r="J44" s="1"/>
      <c r="K44" s="10"/>
    </row>
    <row r="45" spans="1:11" x14ac:dyDescent="0.25">
      <c r="A45" s="1"/>
      <c r="B45" s="6" t="s">
        <v>20</v>
      </c>
      <c r="C45" s="2">
        <f t="shared" si="0"/>
        <v>8</v>
      </c>
      <c r="D45" s="1">
        <v>4</v>
      </c>
      <c r="E45" s="1"/>
      <c r="F45" s="1">
        <v>1</v>
      </c>
      <c r="G45" s="1"/>
      <c r="H45" s="1"/>
      <c r="I45" s="1">
        <v>1</v>
      </c>
      <c r="J45" s="1">
        <v>2</v>
      </c>
      <c r="K45" s="10"/>
    </row>
    <row r="46" spans="1:11" x14ac:dyDescent="0.25">
      <c r="A46" s="1"/>
      <c r="B46" s="6" t="s">
        <v>48</v>
      </c>
      <c r="C46" s="2">
        <f t="shared" si="0"/>
        <v>5</v>
      </c>
      <c r="D46" s="1"/>
      <c r="E46" s="1">
        <v>2</v>
      </c>
      <c r="F46" s="1"/>
      <c r="G46" s="1"/>
      <c r="H46" s="1"/>
      <c r="I46" s="1">
        <v>2</v>
      </c>
      <c r="J46" s="1">
        <v>1</v>
      </c>
      <c r="K46" s="10"/>
    </row>
    <row r="47" spans="1:11" ht="18.75" customHeight="1" x14ac:dyDescent="0.25">
      <c r="A47" s="1"/>
      <c r="B47" s="5" t="s">
        <v>21</v>
      </c>
      <c r="C47" s="2">
        <f t="shared" si="0"/>
        <v>33</v>
      </c>
      <c r="D47" s="2">
        <v>14</v>
      </c>
      <c r="E47" s="2">
        <v>3</v>
      </c>
      <c r="F47" s="2">
        <v>1</v>
      </c>
      <c r="G47" s="2">
        <v>3</v>
      </c>
      <c r="H47" s="2">
        <v>5</v>
      </c>
      <c r="I47" s="2">
        <v>2</v>
      </c>
      <c r="J47" s="2">
        <v>5</v>
      </c>
      <c r="K47" s="10"/>
    </row>
    <row r="48" spans="1:11" ht="17.25" customHeight="1" x14ac:dyDescent="0.25">
      <c r="A48" s="1"/>
      <c r="B48" s="5" t="s">
        <v>22</v>
      </c>
      <c r="C48" s="2">
        <f t="shared" si="0"/>
        <v>4</v>
      </c>
      <c r="D48" s="2">
        <v>1</v>
      </c>
      <c r="E48" s="2"/>
      <c r="F48" s="2">
        <v>2</v>
      </c>
      <c r="G48" s="2"/>
      <c r="H48" s="2"/>
      <c r="I48" s="2">
        <v>1</v>
      </c>
      <c r="J48" s="2"/>
      <c r="K48" s="10"/>
    </row>
    <row r="49" spans="1:11" ht="19.5" customHeight="1" x14ac:dyDescent="0.25">
      <c r="A49" s="1"/>
      <c r="B49" s="8" t="s">
        <v>32</v>
      </c>
      <c r="C49" s="2">
        <f t="shared" si="0"/>
        <v>0</v>
      </c>
      <c r="D49" s="2"/>
      <c r="E49" s="2"/>
      <c r="F49" s="2"/>
      <c r="G49" s="2"/>
      <c r="H49" s="2"/>
      <c r="I49" s="2"/>
      <c r="J49" s="2"/>
      <c r="K49" s="10"/>
    </row>
    <row r="50" spans="1:11" ht="17.25" customHeight="1" x14ac:dyDescent="0.25">
      <c r="A50" s="1"/>
      <c r="B50" s="5" t="s">
        <v>38</v>
      </c>
      <c r="C50" s="2">
        <f t="shared" si="0"/>
        <v>109</v>
      </c>
      <c r="D50" s="2">
        <f t="shared" ref="D50:K50" si="15">SUM(D51:D54)</f>
        <v>5</v>
      </c>
      <c r="E50" s="2">
        <f t="shared" si="15"/>
        <v>2</v>
      </c>
      <c r="F50" s="2">
        <f t="shared" si="15"/>
        <v>2</v>
      </c>
      <c r="G50" s="2">
        <f t="shared" si="15"/>
        <v>3</v>
      </c>
      <c r="H50" s="2">
        <f t="shared" si="15"/>
        <v>7</v>
      </c>
      <c r="I50" s="2">
        <f t="shared" si="15"/>
        <v>15</v>
      </c>
      <c r="J50" s="2">
        <f t="shared" si="15"/>
        <v>1</v>
      </c>
      <c r="K50" s="2">
        <f t="shared" si="15"/>
        <v>74</v>
      </c>
    </row>
    <row r="51" spans="1:11" ht="17.25" customHeight="1" x14ac:dyDescent="0.25">
      <c r="A51" s="1"/>
      <c r="B51" s="6" t="s">
        <v>39</v>
      </c>
      <c r="C51" s="2">
        <f t="shared" si="0"/>
        <v>4</v>
      </c>
      <c r="D51" s="1">
        <v>1</v>
      </c>
      <c r="E51" s="1"/>
      <c r="F51" s="1">
        <v>2</v>
      </c>
      <c r="G51" s="1"/>
      <c r="H51" s="1"/>
      <c r="I51" s="1">
        <v>1</v>
      </c>
      <c r="J51" s="1"/>
      <c r="K51" s="10"/>
    </row>
    <row r="52" spans="1:11" ht="17.25" customHeight="1" x14ac:dyDescent="0.25">
      <c r="A52" s="1"/>
      <c r="B52" s="6" t="s">
        <v>40</v>
      </c>
      <c r="C52" s="2">
        <f t="shared" si="0"/>
        <v>4</v>
      </c>
      <c r="D52" s="1">
        <v>1</v>
      </c>
      <c r="E52" s="1">
        <v>1</v>
      </c>
      <c r="F52" s="1"/>
      <c r="G52" s="1"/>
      <c r="H52" s="1">
        <v>1</v>
      </c>
      <c r="I52" s="1">
        <v>1</v>
      </c>
      <c r="J52" s="1"/>
      <c r="K52" s="10"/>
    </row>
    <row r="53" spans="1:11" ht="17.25" customHeight="1" x14ac:dyDescent="0.25">
      <c r="A53" s="1"/>
      <c r="B53" s="6" t="s">
        <v>41</v>
      </c>
      <c r="C53" s="2">
        <f t="shared" si="0"/>
        <v>27</v>
      </c>
      <c r="D53" s="1">
        <v>3</v>
      </c>
      <c r="E53" s="1">
        <v>1</v>
      </c>
      <c r="F53" s="1"/>
      <c r="G53" s="1">
        <v>3</v>
      </c>
      <c r="H53" s="1">
        <v>6</v>
      </c>
      <c r="I53" s="1">
        <v>13</v>
      </c>
      <c r="J53" s="1">
        <v>1</v>
      </c>
      <c r="K53" s="10"/>
    </row>
    <row r="54" spans="1:11" ht="17.25" customHeight="1" x14ac:dyDescent="0.25">
      <c r="A54" s="1"/>
      <c r="B54" s="6" t="s">
        <v>49</v>
      </c>
      <c r="C54" s="2">
        <f t="shared" si="0"/>
        <v>74</v>
      </c>
      <c r="D54" s="1"/>
      <c r="E54" s="1"/>
      <c r="F54" s="1"/>
      <c r="G54" s="1"/>
      <c r="H54" s="1"/>
      <c r="I54" s="1"/>
      <c r="J54" s="1"/>
      <c r="K54" s="10">
        <v>74</v>
      </c>
    </row>
    <row r="55" spans="1:11" x14ac:dyDescent="0.25">
      <c r="A55" s="3"/>
    </row>
    <row r="56" spans="1:11" x14ac:dyDescent="0.25">
      <c r="A56" s="3"/>
    </row>
    <row r="57" spans="1:11" x14ac:dyDescent="0.25">
      <c r="A57" s="3"/>
    </row>
  </sheetData>
  <mergeCells count="7">
    <mergeCell ref="F1:K1"/>
    <mergeCell ref="F3:K3"/>
    <mergeCell ref="A6:A7"/>
    <mergeCell ref="B6:B7"/>
    <mergeCell ref="C6:C7"/>
    <mergeCell ref="D6:K6"/>
    <mergeCell ref="F2:K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2023-05-31T07:30:25Z</dcterms:modified>
</cp:coreProperties>
</file>