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8" i="1" l="1"/>
  <c r="D28" i="1"/>
  <c r="F27" i="1"/>
  <c r="E27" i="1"/>
  <c r="D27" i="1"/>
  <c r="E29" i="1"/>
  <c r="D29" i="1"/>
  <c r="F26" i="1" l="1"/>
  <c r="F28" i="1"/>
  <c r="F29" i="1"/>
  <c r="E26" i="1"/>
  <c r="D26" i="1"/>
  <c r="E25" i="1"/>
  <c r="D25" i="1"/>
  <c r="F11" i="1" l="1"/>
  <c r="E15" i="1" l="1"/>
  <c r="E21" i="1" s="1"/>
  <c r="D15" i="1"/>
  <c r="D21" i="1" s="1"/>
  <c r="F24" i="1"/>
  <c r="F23" i="1"/>
  <c r="F10" i="1" l="1"/>
  <c r="F12" i="1"/>
  <c r="F22" i="1"/>
  <c r="F13" i="1"/>
  <c r="F14" i="1"/>
  <c r="F19" i="1"/>
  <c r="F16" i="1"/>
  <c r="F17" i="1"/>
  <c r="F21" i="1"/>
  <c r="F20" i="1"/>
  <c r="F18" i="1"/>
  <c r="F9" i="1"/>
  <c r="F8" i="1" l="1"/>
  <c r="F15" i="1"/>
  <c r="F7" i="1" l="1"/>
  <c r="F25" i="1" l="1"/>
</calcChain>
</file>

<file path=xl/sharedStrings.xml><?xml version="1.0" encoding="utf-8"?>
<sst xmlns="http://schemas.openxmlformats.org/spreadsheetml/2006/main" count="53" uniqueCount="34">
  <si>
    <t>№ п/п</t>
  </si>
  <si>
    <t>Наименование показателя</t>
  </si>
  <si>
    <t>ед.изм</t>
  </si>
  <si>
    <t>Отчетный период</t>
  </si>
  <si>
    <t>Темп                                роста (+) снижения (-)</t>
  </si>
  <si>
    <t>ед</t>
  </si>
  <si>
    <t xml:space="preserve">Кражи всего </t>
  </si>
  <si>
    <t>чел</t>
  </si>
  <si>
    <t>в %</t>
  </si>
  <si>
    <t xml:space="preserve"> </t>
  </si>
  <si>
    <r>
      <rPr>
        <sz val="11"/>
        <color theme="1"/>
        <rFont val="Times New Roman"/>
        <family val="1"/>
        <charset val="204"/>
      </rPr>
      <t>Удельный весь совершенных преступлений</t>
    </r>
    <r>
      <rPr>
        <b/>
        <sz val="11"/>
        <color theme="1"/>
        <rFont val="Times New Roman"/>
        <family val="1"/>
        <charset val="204"/>
      </rPr>
      <t xml:space="preserve"> лицами ранее совершавшими преступления </t>
    </r>
    <r>
      <rPr>
        <sz val="11"/>
        <color theme="1"/>
        <rFont val="Times New Roman"/>
        <family val="1"/>
        <charset val="204"/>
      </rPr>
      <t>от общего количества зарегистрированных преступлений</t>
    </r>
  </si>
  <si>
    <t>Кража автотранспорта</t>
  </si>
  <si>
    <t>Кража скота</t>
  </si>
  <si>
    <t>Кража сотовых телефонов</t>
  </si>
  <si>
    <t xml:space="preserve">Кража квартир </t>
  </si>
  <si>
    <t>Иные (мелкие) кражи</t>
  </si>
  <si>
    <t xml:space="preserve">Другие виды преступлений </t>
  </si>
  <si>
    <t>Тяжкие и особо тяжкие  преступления</t>
  </si>
  <si>
    <t>Количество зарегистрированных преступлений всего по МО МВД "Барун-Хемчикский"</t>
  </si>
  <si>
    <r>
      <rPr>
        <b/>
        <sz val="11"/>
        <color theme="1"/>
        <rFont val="Times New Roman"/>
        <family val="1"/>
        <charset val="204"/>
      </rPr>
      <t>Правоохранительная деятельность</t>
    </r>
    <r>
      <rPr>
        <sz val="11"/>
        <color theme="1"/>
        <rFont val="Times New Roman"/>
        <family val="1"/>
        <charset val="204"/>
      </rPr>
      <t xml:space="preserve"> (криминогенная обстановка по данным МО МВД "Барун-Хемчикский")</t>
    </r>
  </si>
  <si>
    <r>
      <t xml:space="preserve">        </t>
    </r>
    <r>
      <rPr>
        <sz val="9"/>
        <color theme="1"/>
        <rFont val="Times New Roman"/>
        <family val="1"/>
        <charset val="204"/>
      </rPr>
      <t xml:space="preserve">Приложение № </t>
    </r>
    <r>
      <rPr>
        <b/>
        <sz val="9"/>
        <color theme="1"/>
        <rFont val="Times New Roman"/>
        <family val="1"/>
        <charset val="204"/>
      </rPr>
      <t>20</t>
    </r>
    <r>
      <rPr>
        <sz val="9"/>
        <color theme="1"/>
        <rFont val="Times New Roman"/>
        <family val="1"/>
        <charset val="204"/>
      </rPr>
      <t xml:space="preserve"> к отчету КПСЭР</t>
    </r>
  </si>
  <si>
    <t xml:space="preserve">из них: Убийств </t>
  </si>
  <si>
    <t xml:space="preserve">           Изнасилование</t>
  </si>
  <si>
    <t xml:space="preserve">           Разбои</t>
  </si>
  <si>
    <t xml:space="preserve">           Грабежи</t>
  </si>
  <si>
    <t xml:space="preserve">           Умышленное причинение тяжкого вреда здоровью</t>
  </si>
  <si>
    <t xml:space="preserve">           Умышленное причинение тяжкого вреда здоровью со смертельным исходом</t>
  </si>
  <si>
    <r>
      <t xml:space="preserve">Удельный весь </t>
    </r>
    <r>
      <rPr>
        <b/>
        <sz val="11"/>
        <color theme="1"/>
        <rFont val="Times New Roman"/>
        <family val="1"/>
        <charset val="204"/>
      </rPr>
      <t xml:space="preserve">тяжких, особо тяжких преступлений </t>
    </r>
    <r>
      <rPr>
        <sz val="11"/>
        <color theme="1"/>
        <rFont val="Times New Roman"/>
        <family val="1"/>
        <charset val="204"/>
      </rPr>
      <t xml:space="preserve">от общего количества зарегистрированных преступлений </t>
    </r>
  </si>
  <si>
    <r>
      <t xml:space="preserve">Удельный весь совершенных </t>
    </r>
    <r>
      <rPr>
        <b/>
        <sz val="11"/>
        <color theme="1"/>
        <rFont val="Times New Roman"/>
        <family val="1"/>
        <charset val="204"/>
      </rPr>
      <t xml:space="preserve">краж </t>
    </r>
    <r>
      <rPr>
        <sz val="11"/>
        <color theme="1"/>
        <rFont val="Times New Roman"/>
        <family val="1"/>
        <charset val="204"/>
      </rPr>
      <t xml:space="preserve">от общего количества зарегистрированных преступлений </t>
    </r>
  </si>
  <si>
    <r>
      <t>Удельный весь совершенных преступлений</t>
    </r>
    <r>
      <rPr>
        <b/>
        <sz val="11"/>
        <color theme="1"/>
        <rFont val="Times New Roman"/>
        <family val="1"/>
        <charset val="204"/>
      </rPr>
      <t xml:space="preserve"> не работающими гражданами </t>
    </r>
    <r>
      <rPr>
        <sz val="11"/>
        <color theme="1"/>
        <rFont val="Times New Roman"/>
        <family val="1"/>
        <charset val="204"/>
      </rPr>
      <t xml:space="preserve">от общего количества зарегистрированных преступлений </t>
    </r>
  </si>
  <si>
    <r>
      <t xml:space="preserve">Численность преступлений совершенными </t>
    </r>
    <r>
      <rPr>
        <b/>
        <sz val="11"/>
        <color theme="1"/>
        <rFont val="Times New Roman"/>
        <family val="1"/>
        <charset val="204"/>
      </rPr>
      <t>не работающими гражданами</t>
    </r>
  </si>
  <si>
    <r>
      <t xml:space="preserve">Численность преступлений совершенными </t>
    </r>
    <r>
      <rPr>
        <b/>
        <sz val="11"/>
        <color theme="1"/>
        <rFont val="Times New Roman"/>
        <family val="1"/>
        <charset val="204"/>
      </rPr>
      <t>несовершеннолетними</t>
    </r>
  </si>
  <si>
    <r>
      <t xml:space="preserve">Численность реступлений совершенными </t>
    </r>
    <r>
      <rPr>
        <b/>
        <sz val="11"/>
        <color theme="1"/>
        <rFont val="Times New Roman"/>
        <family val="1"/>
        <charset val="204"/>
      </rPr>
      <t>лицами ранее совершавшими преступления</t>
    </r>
  </si>
  <si>
    <r>
      <t>Удельный весь совершенных преступлений</t>
    </r>
    <r>
      <rPr>
        <b/>
        <sz val="11"/>
        <color theme="1"/>
        <rFont val="Times New Roman"/>
        <family val="1"/>
        <charset val="204"/>
      </rPr>
      <t xml:space="preserve"> несовершеннолетними </t>
    </r>
    <r>
      <rPr>
        <sz val="11"/>
        <color theme="1"/>
        <rFont val="Times New Roman"/>
        <family val="1"/>
        <charset val="204"/>
      </rPr>
      <t xml:space="preserve">от общего количества зарегистрированных преступлений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</si>
</sst>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view="pageLayout" topLeftCell="A16" zoomScaleNormal="100" workbookViewId="0">
      <selection activeCell="D24" sqref="D24"/>
    </sheetView>
  </sheetViews>
  <sheetFormatPr defaultRowHeight="15" x14ac:dyDescent="0.25"/>
  <cols>
    <col min="1" max="1" width="3.85546875" customWidth="1"/>
    <col min="2" max="2" width="40.7109375" customWidth="1"/>
    <col min="3" max="3" width="7.85546875" customWidth="1"/>
    <col min="6" max="6" width="10.7109375" customWidth="1"/>
  </cols>
  <sheetData>
    <row r="1" spans="1:10" x14ac:dyDescent="0.25">
      <c r="A1" s="2"/>
      <c r="B1" s="2"/>
      <c r="C1" s="2" t="s">
        <v>20</v>
      </c>
      <c r="D1" s="2"/>
      <c r="E1" s="2"/>
      <c r="F1" s="2"/>
      <c r="G1" s="2"/>
      <c r="H1" s="2"/>
      <c r="I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</row>
    <row r="3" spans="1:10" ht="27.75" customHeight="1" x14ac:dyDescent="0.25">
      <c r="A3" s="12" t="s">
        <v>19</v>
      </c>
      <c r="B3" s="12"/>
      <c r="C3" s="12"/>
      <c r="D3" s="12"/>
      <c r="E3" s="12"/>
      <c r="F3" s="7"/>
      <c r="G3" s="7"/>
      <c r="H3" s="3"/>
      <c r="I3" s="3"/>
    </row>
    <row r="4" spans="1:10" x14ac:dyDescent="0.25">
      <c r="A4" s="2"/>
      <c r="B4" s="2"/>
      <c r="C4" s="2"/>
      <c r="D4" s="2"/>
      <c r="E4" s="2"/>
      <c r="F4" s="2"/>
      <c r="G4" s="2"/>
      <c r="H4" s="2"/>
      <c r="I4" s="2"/>
    </row>
    <row r="5" spans="1:10" ht="16.5" customHeight="1" x14ac:dyDescent="0.25">
      <c r="A5" s="15" t="s">
        <v>0</v>
      </c>
      <c r="B5" s="17" t="s">
        <v>1</v>
      </c>
      <c r="C5" s="19" t="s">
        <v>2</v>
      </c>
      <c r="D5" s="14" t="s">
        <v>3</v>
      </c>
      <c r="E5" s="14"/>
      <c r="F5" s="21" t="s">
        <v>4</v>
      </c>
      <c r="G5" s="3"/>
      <c r="H5" s="3"/>
      <c r="I5" s="3"/>
      <c r="J5" s="1"/>
    </row>
    <row r="6" spans="1:10" ht="22.5" customHeight="1" x14ac:dyDescent="0.25">
      <c r="A6" s="16"/>
      <c r="B6" s="18"/>
      <c r="C6" s="20"/>
      <c r="D6" s="8">
        <v>2021</v>
      </c>
      <c r="E6" s="8">
        <v>2022</v>
      </c>
      <c r="F6" s="22"/>
      <c r="G6" s="2"/>
      <c r="H6" s="2"/>
      <c r="I6" s="2"/>
    </row>
    <row r="7" spans="1:10" ht="45.75" customHeight="1" x14ac:dyDescent="0.25">
      <c r="A7" s="5">
        <v>1</v>
      </c>
      <c r="B7" s="9" t="s">
        <v>18</v>
      </c>
      <c r="C7" s="5" t="s">
        <v>5</v>
      </c>
      <c r="D7" s="5">
        <v>712</v>
      </c>
      <c r="E7" s="5">
        <v>557</v>
      </c>
      <c r="F7" s="5">
        <f>E7-D7</f>
        <v>-155</v>
      </c>
      <c r="G7" s="2"/>
      <c r="H7" s="2"/>
      <c r="I7" s="2"/>
    </row>
    <row r="8" spans="1:10" ht="28.5" x14ac:dyDescent="0.25">
      <c r="A8" s="5">
        <v>2</v>
      </c>
      <c r="B8" s="9" t="s">
        <v>17</v>
      </c>
      <c r="C8" s="5" t="s">
        <v>5</v>
      </c>
      <c r="D8" s="5">
        <v>193</v>
      </c>
      <c r="E8" s="5">
        <v>159</v>
      </c>
      <c r="F8" s="5">
        <f t="shared" ref="F8:F13" si="0">E8-D8</f>
        <v>-34</v>
      </c>
      <c r="G8" s="2"/>
      <c r="H8" s="2"/>
      <c r="I8" s="2"/>
    </row>
    <row r="9" spans="1:10" ht="17.25" customHeight="1" x14ac:dyDescent="0.25">
      <c r="A9" s="4"/>
      <c r="B9" s="10" t="s">
        <v>21</v>
      </c>
      <c r="C9" s="4" t="s">
        <v>5</v>
      </c>
      <c r="D9" s="4">
        <v>9</v>
      </c>
      <c r="E9" s="4">
        <v>11</v>
      </c>
      <c r="F9" s="4">
        <f t="shared" si="0"/>
        <v>2</v>
      </c>
      <c r="G9" s="2"/>
      <c r="H9" s="2"/>
      <c r="I9" s="2"/>
    </row>
    <row r="10" spans="1:10" ht="33.75" customHeight="1" x14ac:dyDescent="0.25">
      <c r="A10" s="4"/>
      <c r="B10" s="10" t="s">
        <v>25</v>
      </c>
      <c r="C10" s="4" t="s">
        <v>5</v>
      </c>
      <c r="D10" s="4">
        <v>39</v>
      </c>
      <c r="E10" s="4">
        <v>39</v>
      </c>
      <c r="F10" s="4">
        <f t="shared" si="0"/>
        <v>0</v>
      </c>
      <c r="G10" s="2"/>
      <c r="H10" s="2"/>
      <c r="I10" s="2"/>
    </row>
    <row r="11" spans="1:10" ht="32.25" customHeight="1" x14ac:dyDescent="0.25">
      <c r="A11" s="4"/>
      <c r="B11" s="10" t="s">
        <v>26</v>
      </c>
      <c r="C11" s="4"/>
      <c r="D11" s="4">
        <v>3</v>
      </c>
      <c r="E11" s="4">
        <v>1</v>
      </c>
      <c r="F11" s="4">
        <f t="shared" si="0"/>
        <v>-2</v>
      </c>
      <c r="G11" s="2"/>
      <c r="H11" s="2"/>
      <c r="I11" s="2"/>
    </row>
    <row r="12" spans="1:10" ht="19.5" customHeight="1" x14ac:dyDescent="0.25">
      <c r="A12" s="4"/>
      <c r="B12" s="10" t="s">
        <v>22</v>
      </c>
      <c r="C12" s="4" t="s">
        <v>5</v>
      </c>
      <c r="D12" s="4">
        <v>11</v>
      </c>
      <c r="E12" s="4">
        <v>5</v>
      </c>
      <c r="F12" s="4">
        <f t="shared" si="0"/>
        <v>-6</v>
      </c>
      <c r="G12" s="2"/>
      <c r="H12" s="2"/>
      <c r="I12" s="2"/>
    </row>
    <row r="13" spans="1:10" ht="18" customHeight="1" x14ac:dyDescent="0.25">
      <c r="A13" s="4"/>
      <c r="B13" s="10" t="s">
        <v>23</v>
      </c>
      <c r="C13" s="4" t="s">
        <v>5</v>
      </c>
      <c r="D13" s="4">
        <v>10</v>
      </c>
      <c r="E13" s="4">
        <v>4</v>
      </c>
      <c r="F13" s="4">
        <f t="shared" si="0"/>
        <v>-6</v>
      </c>
      <c r="G13" s="2"/>
      <c r="H13" s="2"/>
      <c r="I13" s="2"/>
    </row>
    <row r="14" spans="1:10" ht="16.5" customHeight="1" x14ac:dyDescent="0.25">
      <c r="A14" s="4"/>
      <c r="B14" s="10" t="s">
        <v>24</v>
      </c>
      <c r="C14" s="4" t="s">
        <v>5</v>
      </c>
      <c r="D14" s="4">
        <v>39</v>
      </c>
      <c r="E14" s="4">
        <v>24</v>
      </c>
      <c r="F14" s="4">
        <f t="shared" ref="F14:F19" si="1">E14-D14</f>
        <v>-15</v>
      </c>
      <c r="G14" s="2"/>
      <c r="H14" s="2"/>
      <c r="I14" s="2"/>
    </row>
    <row r="15" spans="1:10" x14ac:dyDescent="0.25">
      <c r="A15" s="5">
        <v>3</v>
      </c>
      <c r="B15" s="9" t="s">
        <v>6</v>
      </c>
      <c r="C15" s="5" t="s">
        <v>5</v>
      </c>
      <c r="D15" s="5">
        <f>D16+D17+D18+D19+D20</f>
        <v>182</v>
      </c>
      <c r="E15" s="5">
        <f>E16+E17+E18+E19+E20</f>
        <v>130</v>
      </c>
      <c r="F15" s="5">
        <f t="shared" si="1"/>
        <v>-52</v>
      </c>
      <c r="G15" s="2"/>
      <c r="H15" s="2"/>
      <c r="I15" s="2"/>
    </row>
    <row r="16" spans="1:10" x14ac:dyDescent="0.25">
      <c r="A16" s="4"/>
      <c r="B16" s="10" t="s">
        <v>11</v>
      </c>
      <c r="C16" s="4" t="s">
        <v>5</v>
      </c>
      <c r="D16" s="4">
        <v>6</v>
      </c>
      <c r="E16" s="4">
        <v>1</v>
      </c>
      <c r="F16" s="4">
        <f t="shared" si="1"/>
        <v>-5</v>
      </c>
      <c r="G16" s="2"/>
      <c r="H16" s="2"/>
      <c r="I16" s="2"/>
    </row>
    <row r="17" spans="1:9" x14ac:dyDescent="0.25">
      <c r="A17" s="4"/>
      <c r="B17" s="10" t="s">
        <v>12</v>
      </c>
      <c r="C17" s="4" t="s">
        <v>5</v>
      </c>
      <c r="D17" s="4">
        <v>73</v>
      </c>
      <c r="E17" s="4">
        <v>53</v>
      </c>
      <c r="F17" s="4">
        <f t="shared" si="1"/>
        <v>-20</v>
      </c>
      <c r="G17" s="2"/>
      <c r="H17" s="2"/>
      <c r="I17" s="2"/>
    </row>
    <row r="18" spans="1:9" ht="18.75" customHeight="1" x14ac:dyDescent="0.25">
      <c r="A18" s="4"/>
      <c r="B18" s="10" t="s">
        <v>13</v>
      </c>
      <c r="C18" s="4" t="s">
        <v>5</v>
      </c>
      <c r="D18" s="4">
        <v>34</v>
      </c>
      <c r="E18" s="4">
        <v>32</v>
      </c>
      <c r="F18" s="4">
        <f t="shared" si="1"/>
        <v>-2</v>
      </c>
      <c r="G18" s="2"/>
      <c r="H18" s="2"/>
      <c r="I18" s="2"/>
    </row>
    <row r="19" spans="1:9" x14ac:dyDescent="0.25">
      <c r="A19" s="4"/>
      <c r="B19" s="10" t="s">
        <v>14</v>
      </c>
      <c r="C19" s="4" t="s">
        <v>5</v>
      </c>
      <c r="D19" s="4">
        <v>18</v>
      </c>
      <c r="E19" s="4">
        <v>23</v>
      </c>
      <c r="F19" s="4">
        <f t="shared" si="1"/>
        <v>5</v>
      </c>
      <c r="G19" s="2"/>
      <c r="H19" s="2"/>
      <c r="I19" s="2"/>
    </row>
    <row r="20" spans="1:9" x14ac:dyDescent="0.25">
      <c r="A20" s="4"/>
      <c r="B20" s="10" t="s">
        <v>15</v>
      </c>
      <c r="C20" s="4" t="s">
        <v>5</v>
      </c>
      <c r="D20" s="4">
        <v>51</v>
      </c>
      <c r="E20" s="4">
        <v>21</v>
      </c>
      <c r="F20" s="4">
        <f t="shared" ref="F20:F29" si="2">E20-D20</f>
        <v>-30</v>
      </c>
      <c r="G20" s="2"/>
      <c r="H20" s="2"/>
      <c r="I20" s="2"/>
    </row>
    <row r="21" spans="1:9" x14ac:dyDescent="0.25">
      <c r="A21" s="5">
        <v>4</v>
      </c>
      <c r="B21" s="9" t="s">
        <v>16</v>
      </c>
      <c r="C21" s="5" t="s">
        <v>5</v>
      </c>
      <c r="D21" s="5">
        <f>D7-D8-D15</f>
        <v>337</v>
      </c>
      <c r="E21" s="5">
        <f>E7-E8-E15</f>
        <v>268</v>
      </c>
      <c r="F21" s="5">
        <f t="shared" si="2"/>
        <v>-69</v>
      </c>
      <c r="G21" s="2"/>
      <c r="H21" s="2"/>
      <c r="I21" s="2"/>
    </row>
    <row r="22" spans="1:9" ht="32.25" customHeight="1" x14ac:dyDescent="0.25">
      <c r="A22" s="5">
        <v>5</v>
      </c>
      <c r="B22" s="10" t="s">
        <v>30</v>
      </c>
      <c r="C22" s="5" t="s">
        <v>7</v>
      </c>
      <c r="D22" s="5">
        <v>33</v>
      </c>
      <c r="E22" s="5">
        <v>46</v>
      </c>
      <c r="F22" s="5">
        <f t="shared" si="2"/>
        <v>13</v>
      </c>
      <c r="G22" s="2"/>
      <c r="H22" s="2"/>
      <c r="I22" s="2"/>
    </row>
    <row r="23" spans="1:9" ht="30" customHeight="1" x14ac:dyDescent="0.25">
      <c r="A23" s="5">
        <v>6</v>
      </c>
      <c r="B23" s="10" t="s">
        <v>31</v>
      </c>
      <c r="C23" s="5" t="s">
        <v>7</v>
      </c>
      <c r="D23" s="5">
        <v>8</v>
      </c>
      <c r="E23" s="5">
        <v>4</v>
      </c>
      <c r="F23" s="5">
        <f t="shared" si="2"/>
        <v>-4</v>
      </c>
      <c r="G23" s="2"/>
      <c r="H23" s="2"/>
      <c r="I23" s="2"/>
    </row>
    <row r="24" spans="1:9" ht="48.75" customHeight="1" x14ac:dyDescent="0.25">
      <c r="A24" s="5">
        <v>7</v>
      </c>
      <c r="B24" s="10" t="s">
        <v>32</v>
      </c>
      <c r="C24" s="5" t="s">
        <v>7</v>
      </c>
      <c r="D24" s="5">
        <v>31</v>
      </c>
      <c r="E24" s="5">
        <v>37</v>
      </c>
      <c r="F24" s="5">
        <f t="shared" si="2"/>
        <v>6</v>
      </c>
      <c r="G24" s="2"/>
      <c r="H24" s="2"/>
      <c r="I24" s="2"/>
    </row>
    <row r="25" spans="1:9" ht="51" customHeight="1" x14ac:dyDescent="0.25">
      <c r="A25" s="5">
        <v>8</v>
      </c>
      <c r="B25" s="10" t="s">
        <v>27</v>
      </c>
      <c r="C25" s="5" t="s">
        <v>8</v>
      </c>
      <c r="D25" s="6">
        <f>D8/D7%</f>
        <v>27.106741573033709</v>
      </c>
      <c r="E25" s="6">
        <f>E8/E7%</f>
        <v>28.545780969479353</v>
      </c>
      <c r="F25" s="11">
        <f t="shared" si="2"/>
        <v>1.4390393964456436</v>
      </c>
      <c r="G25" s="2"/>
      <c r="H25" s="2"/>
      <c r="I25" s="2"/>
    </row>
    <row r="26" spans="1:9" ht="45" x14ac:dyDescent="0.25">
      <c r="A26" s="5">
        <v>9</v>
      </c>
      <c r="B26" s="10" t="s">
        <v>28</v>
      </c>
      <c r="C26" s="4" t="s">
        <v>8</v>
      </c>
      <c r="D26" s="6">
        <f>D15/D7%</f>
        <v>25.561797752808989</v>
      </c>
      <c r="E26" s="6">
        <f>E15/E7%</f>
        <v>23.339317773788149</v>
      </c>
      <c r="F26" s="11">
        <f t="shared" si="2"/>
        <v>-2.2224799790208394</v>
      </c>
      <c r="G26" s="2"/>
      <c r="H26" s="2"/>
      <c r="I26" s="2"/>
    </row>
    <row r="27" spans="1:9" ht="60" x14ac:dyDescent="0.25">
      <c r="A27" s="5">
        <v>10</v>
      </c>
      <c r="B27" s="10" t="s">
        <v>29</v>
      </c>
      <c r="C27" s="4" t="s">
        <v>8</v>
      </c>
      <c r="D27" s="6">
        <f>D22/D7%</f>
        <v>4.6348314606741576</v>
      </c>
      <c r="E27" s="6">
        <f>E22/E7%</f>
        <v>8.2585278276481144</v>
      </c>
      <c r="F27" s="11">
        <f t="shared" si="2"/>
        <v>3.6236963669739568</v>
      </c>
      <c r="G27" s="2"/>
      <c r="H27" s="2"/>
      <c r="I27" s="2"/>
    </row>
    <row r="28" spans="1:9" ht="64.5" customHeight="1" x14ac:dyDescent="0.25">
      <c r="A28" s="5">
        <v>10</v>
      </c>
      <c r="B28" s="10" t="s">
        <v>33</v>
      </c>
      <c r="C28" s="4" t="s">
        <v>8</v>
      </c>
      <c r="D28" s="6">
        <f>D23/D7%</f>
        <v>1.1235955056179776</v>
      </c>
      <c r="E28" s="6">
        <f>E23/E7%</f>
        <v>0.71813285457809695</v>
      </c>
      <c r="F28" s="11">
        <f t="shared" si="2"/>
        <v>-0.40546265103988066</v>
      </c>
      <c r="G28" s="2"/>
      <c r="H28" s="2"/>
      <c r="I28" s="2"/>
    </row>
    <row r="29" spans="1:9" ht="63.75" customHeight="1" x14ac:dyDescent="0.25">
      <c r="A29" s="5">
        <v>11</v>
      </c>
      <c r="B29" s="9" t="s">
        <v>10</v>
      </c>
      <c r="C29" s="5" t="s">
        <v>8</v>
      </c>
      <c r="D29" s="6">
        <f>D24/D7%</f>
        <v>4.3539325842696632</v>
      </c>
      <c r="E29" s="6">
        <f>E24/E7%</f>
        <v>6.6427289048473961</v>
      </c>
      <c r="F29" s="11">
        <f t="shared" si="2"/>
        <v>2.2887963205777329</v>
      </c>
      <c r="G29" s="2"/>
      <c r="H29" s="2"/>
      <c r="I29" s="2"/>
    </row>
    <row r="30" spans="1:9" ht="31.5" customHeight="1" x14ac:dyDescent="0.25">
      <c r="A30" s="2"/>
      <c r="B30" s="12"/>
      <c r="C30" s="13"/>
      <c r="D30" s="13"/>
      <c r="E30" s="13"/>
      <c r="F30" s="13"/>
      <c r="G30" s="2"/>
      <c r="H30" s="2"/>
      <c r="I30" s="2"/>
    </row>
    <row r="32" spans="1:9" x14ac:dyDescent="0.25">
      <c r="F32" t="s">
        <v>9</v>
      </c>
    </row>
  </sheetData>
  <mergeCells count="7">
    <mergeCell ref="A3:E3"/>
    <mergeCell ref="B30:F30"/>
    <mergeCell ref="D5:E5"/>
    <mergeCell ref="A5:A6"/>
    <mergeCell ref="B5:B6"/>
    <mergeCell ref="C5:C6"/>
    <mergeCell ref="F5:F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2023-04-10T03:27:58Z</dcterms:modified>
</cp:coreProperties>
</file>